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<sst xmlns="http://schemas.openxmlformats.org/spreadsheetml/2006/main" count="42" uniqueCount="37">
  <si>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Всего рассмотрено дел</t>
  </si>
  <si>
    <t>Всего отложено</t>
  </si>
  <si>
    <t>%</t>
  </si>
  <si>
    <t>ИТОГО</t>
  </si>
  <si>
    <t>Аксусский райсуд</t>
  </si>
  <si>
    <t>Алакольский райсуд</t>
  </si>
  <si>
    <t>Балхашский райсуд</t>
  </si>
  <si>
    <t>Енбекшиказахский райсуд</t>
  </si>
  <si>
    <t>Ескельдинский райсуд</t>
  </si>
  <si>
    <t>Жамбылский райсуд</t>
  </si>
  <si>
    <t>Илийский райсуд</t>
  </si>
  <si>
    <t>Капшагайский городской суд</t>
  </si>
  <si>
    <t>Карасайский райсуд</t>
  </si>
  <si>
    <t>Каратальский райсуд</t>
  </si>
  <si>
    <t>Кербулакский райсуд</t>
  </si>
  <si>
    <t>Коксусский райсуд</t>
  </si>
  <si>
    <t>Панфиловский райсуд</t>
  </si>
  <si>
    <t>Райымбекский райсуд</t>
  </si>
  <si>
    <t>Саркандинский райсуд</t>
  </si>
  <si>
    <t>СМС по делам несов-летних №1</t>
  </si>
  <si>
    <t>СМС по делам несов-летних №2</t>
  </si>
  <si>
    <t>СМЭС Алматинской области</t>
  </si>
  <si>
    <t>Суд №2 Алакольского р-на</t>
  </si>
  <si>
    <t>Суд №2 Енбекшиказахского р-на</t>
  </si>
  <si>
    <t>Суд №2 Кербулакского р-на</t>
  </si>
  <si>
    <t>Суд №2 Райымбекского р-на</t>
  </si>
  <si>
    <t>Талгарский райсуд</t>
  </si>
  <si>
    <t>Талдыкорганский горсуд</t>
  </si>
  <si>
    <t>Текелийский горсуд</t>
  </si>
  <si>
    <t>Уйгурский райсуд</t>
  </si>
  <si>
    <t>Всего рассмотрено в одном судебном заседании</t>
  </si>
  <si>
    <t>Рассмотрено в 2-х судебных заседаниях</t>
  </si>
  <si>
    <t>Рассмотрено в 3-х судебных заседаниях</t>
  </si>
  <si>
    <t>Рассмотрено в 4-х судебных заседаниях</t>
  </si>
  <si>
    <t>Рассмотрено свыше 4-х судебных заседаний</t>
  </si>
  <si>
    <t>Суд</t>
  </si>
  <si>
    <t xml:space="preserve">Статистические данные по количеству отложенных судебных заседаний в районных и приравненных к ним судах Алматинской области за 6 месяцев 2017 года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</si>
</sst>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2" fontId="1" fillId="0" borderId="0" xfId="17" applyNumberFormat="1" applyFont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A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F21" sqref="F21"/>
    </sheetView>
  </sheetViews>
  <sheetFormatPr defaultColWidth="9.00390625" defaultRowHeight="12.75"/>
  <cols>
    <col min="1" max="1" width="34.125" style="4" customWidth="1"/>
    <col min="2" max="2" width="14.625" style="2" customWidth="1"/>
    <col min="3" max="3" width="14.375" style="2" customWidth="1"/>
    <col min="4" max="4" width="9.75390625" style="2" customWidth="1"/>
    <col min="5" max="5" width="11.75390625" style="2" customWidth="1"/>
    <col min="6" max="6" width="9.75390625" style="3" customWidth="1"/>
    <col min="7" max="7" width="14.00390625" style="2" customWidth="1"/>
    <col min="8" max="8" width="9.75390625" style="2" customWidth="1"/>
    <col min="9" max="9" width="14.00390625" style="2" customWidth="1"/>
    <col min="10" max="10" width="9.75390625" style="2" customWidth="1"/>
    <col min="11" max="11" width="14.00390625" style="2" customWidth="1"/>
    <col min="12" max="12" width="9.75390625" style="2" customWidth="1"/>
    <col min="13" max="13" width="14.00390625" style="2" customWidth="1"/>
    <col min="14" max="14" width="9.75390625" style="4" customWidth="1"/>
    <col min="15" max="16384" width="9.125" style="4" customWidth="1"/>
  </cols>
  <sheetData>
    <row r="1" spans="1:14" ht="35.25" customHeight="1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63.75">
      <c r="A2" s="5" t="s">
        <v>35</v>
      </c>
      <c r="B2" s="6" t="s">
        <v>0</v>
      </c>
      <c r="C2" s="1" t="s">
        <v>30</v>
      </c>
      <c r="D2" s="1" t="s">
        <v>2</v>
      </c>
      <c r="E2" s="1" t="s">
        <v>1</v>
      </c>
      <c r="F2" s="1" t="s">
        <v>2</v>
      </c>
      <c r="G2" s="1" t="s">
        <v>31</v>
      </c>
      <c r="H2" s="1" t="s">
        <v>2</v>
      </c>
      <c r="I2" s="1" t="s">
        <v>32</v>
      </c>
      <c r="J2" s="1" t="s">
        <v>2</v>
      </c>
      <c r="K2" s="1" t="s">
        <v>33</v>
      </c>
      <c r="L2" s="1" t="s">
        <v>2</v>
      </c>
      <c r="M2" s="1" t="s">
        <v>34</v>
      </c>
      <c r="N2" s="1" t="s">
        <v>2</v>
      </c>
    </row>
    <row r="3" spans="1:14" ht="12.75">
      <c r="A3" s="5" t="s">
        <v>4</v>
      </c>
      <c r="B3" s="7">
        <v>358</v>
      </c>
      <c r="C3" s="7">
        <f aca="true" t="shared" si="0" ref="C3:C28">B3-E3</f>
        <v>345</v>
      </c>
      <c r="D3" s="8">
        <f aca="true" t="shared" si="1" ref="D3:D29">C3*100/B3</f>
        <v>96.36871508379889</v>
      </c>
      <c r="E3" s="7">
        <v>13</v>
      </c>
      <c r="F3" s="8">
        <f aca="true" t="shared" si="2" ref="F3:F29">E3*100/B3</f>
        <v>3.631284916201117</v>
      </c>
      <c r="G3" s="7">
        <v>12</v>
      </c>
      <c r="H3" s="8">
        <f aca="true" t="shared" si="3" ref="H3:H29">G3*100/B3</f>
        <v>3.35195530726257</v>
      </c>
      <c r="I3" s="7">
        <v>1</v>
      </c>
      <c r="J3" s="8">
        <f aca="true" t="shared" si="4" ref="J3:J29">I3*100/B3</f>
        <v>0.27932960893854747</v>
      </c>
      <c r="K3" s="7">
        <v>0</v>
      </c>
      <c r="L3" s="8">
        <f aca="true" t="shared" si="5" ref="L3:L29">K3*100/B3</f>
        <v>0</v>
      </c>
      <c r="M3" s="9">
        <v>0</v>
      </c>
      <c r="N3" s="8">
        <f aca="true" t="shared" si="6" ref="N3:N29">M3*100/B3</f>
        <v>0</v>
      </c>
    </row>
    <row r="4" spans="1:14" ht="12.75">
      <c r="A4" s="5" t="s">
        <v>5</v>
      </c>
      <c r="B4" s="7">
        <v>455</v>
      </c>
      <c r="C4" s="7">
        <f t="shared" si="0"/>
        <v>345</v>
      </c>
      <c r="D4" s="8">
        <f t="shared" si="1"/>
        <v>75.82417582417582</v>
      </c>
      <c r="E4" s="7">
        <v>110</v>
      </c>
      <c r="F4" s="8">
        <f t="shared" si="2"/>
        <v>24.175824175824175</v>
      </c>
      <c r="G4" s="7">
        <v>88</v>
      </c>
      <c r="H4" s="8">
        <f t="shared" si="3"/>
        <v>19.34065934065934</v>
      </c>
      <c r="I4" s="7">
        <v>15</v>
      </c>
      <c r="J4" s="8">
        <f t="shared" si="4"/>
        <v>3.2967032967032965</v>
      </c>
      <c r="K4" s="7">
        <v>5</v>
      </c>
      <c r="L4" s="8">
        <f t="shared" si="5"/>
        <v>1.098901098901099</v>
      </c>
      <c r="M4" s="9">
        <v>2</v>
      </c>
      <c r="N4" s="8">
        <f t="shared" si="6"/>
        <v>0.43956043956043955</v>
      </c>
    </row>
    <row r="5" spans="1:14" ht="12.75">
      <c r="A5" s="5" t="s">
        <v>6</v>
      </c>
      <c r="B5" s="7">
        <v>140</v>
      </c>
      <c r="C5" s="7">
        <f t="shared" si="0"/>
        <v>122</v>
      </c>
      <c r="D5" s="8">
        <f t="shared" si="1"/>
        <v>87.14285714285714</v>
      </c>
      <c r="E5" s="7">
        <v>18</v>
      </c>
      <c r="F5" s="8">
        <f t="shared" si="2"/>
        <v>12.857142857142858</v>
      </c>
      <c r="G5" s="7">
        <v>13</v>
      </c>
      <c r="H5" s="8">
        <f t="shared" si="3"/>
        <v>9.285714285714286</v>
      </c>
      <c r="I5" s="7">
        <v>5</v>
      </c>
      <c r="J5" s="8">
        <f t="shared" si="4"/>
        <v>3.5714285714285716</v>
      </c>
      <c r="K5" s="7">
        <v>0</v>
      </c>
      <c r="L5" s="8">
        <f t="shared" si="5"/>
        <v>0</v>
      </c>
      <c r="M5" s="9">
        <v>0</v>
      </c>
      <c r="N5" s="8">
        <f t="shared" si="6"/>
        <v>0</v>
      </c>
    </row>
    <row r="6" spans="1:14" ht="12.75">
      <c r="A6" s="5" t="s">
        <v>7</v>
      </c>
      <c r="B6" s="7">
        <v>2062</v>
      </c>
      <c r="C6" s="7">
        <f t="shared" si="0"/>
        <v>1806</v>
      </c>
      <c r="D6" s="8">
        <f t="shared" si="1"/>
        <v>87.58486905916585</v>
      </c>
      <c r="E6" s="7">
        <v>256</v>
      </c>
      <c r="F6" s="8">
        <f t="shared" si="2"/>
        <v>12.41513094083414</v>
      </c>
      <c r="G6" s="7">
        <v>153</v>
      </c>
      <c r="H6" s="8">
        <f t="shared" si="3"/>
        <v>7.419980601357905</v>
      </c>
      <c r="I6" s="7">
        <v>92</v>
      </c>
      <c r="J6" s="8">
        <f t="shared" si="4"/>
        <v>4.461687681862269</v>
      </c>
      <c r="K6" s="7">
        <v>9</v>
      </c>
      <c r="L6" s="8">
        <f t="shared" si="5"/>
        <v>0.4364694471387003</v>
      </c>
      <c r="M6" s="9">
        <v>2</v>
      </c>
      <c r="N6" s="8">
        <f t="shared" si="6"/>
        <v>0.09699321047526673</v>
      </c>
    </row>
    <row r="7" spans="1:14" ht="12.75">
      <c r="A7" s="5" t="s">
        <v>8</v>
      </c>
      <c r="B7" s="7">
        <v>647</v>
      </c>
      <c r="C7" s="7">
        <f t="shared" si="0"/>
        <v>492</v>
      </c>
      <c r="D7" s="8">
        <f t="shared" si="1"/>
        <v>76.04327666151468</v>
      </c>
      <c r="E7" s="7">
        <v>155</v>
      </c>
      <c r="F7" s="8">
        <f t="shared" si="2"/>
        <v>23.956723338485318</v>
      </c>
      <c r="G7" s="7">
        <v>88</v>
      </c>
      <c r="H7" s="8">
        <f t="shared" si="3"/>
        <v>13.601236476043276</v>
      </c>
      <c r="I7" s="7">
        <v>41</v>
      </c>
      <c r="J7" s="8">
        <f t="shared" si="4"/>
        <v>6.3369397217928904</v>
      </c>
      <c r="K7" s="7">
        <v>22</v>
      </c>
      <c r="L7" s="8">
        <f t="shared" si="5"/>
        <v>3.400309119010819</v>
      </c>
      <c r="M7" s="9">
        <v>4</v>
      </c>
      <c r="N7" s="8">
        <f t="shared" si="6"/>
        <v>0.6182380216383307</v>
      </c>
    </row>
    <row r="8" spans="1:14" ht="12.75">
      <c r="A8" s="5" t="s">
        <v>9</v>
      </c>
      <c r="B8" s="7">
        <v>1267</v>
      </c>
      <c r="C8" s="7">
        <f t="shared" si="0"/>
        <v>1203</v>
      </c>
      <c r="D8" s="8">
        <f t="shared" si="1"/>
        <v>94.94869771112864</v>
      </c>
      <c r="E8" s="7">
        <v>64</v>
      </c>
      <c r="F8" s="8">
        <f t="shared" si="2"/>
        <v>5.05130228887135</v>
      </c>
      <c r="G8" s="7">
        <v>49</v>
      </c>
      <c r="H8" s="8">
        <f t="shared" si="3"/>
        <v>3.867403314917127</v>
      </c>
      <c r="I8" s="7">
        <v>12</v>
      </c>
      <c r="J8" s="8">
        <f t="shared" si="4"/>
        <v>0.9471191791633781</v>
      </c>
      <c r="K8" s="7">
        <v>3</v>
      </c>
      <c r="L8" s="8">
        <f t="shared" si="5"/>
        <v>0.23677979479084452</v>
      </c>
      <c r="M8" s="9">
        <v>0</v>
      </c>
      <c r="N8" s="8">
        <f t="shared" si="6"/>
        <v>0</v>
      </c>
    </row>
    <row r="9" spans="1:14" ht="12.75">
      <c r="A9" s="5" t="s">
        <v>10</v>
      </c>
      <c r="B9" s="7">
        <v>2612</v>
      </c>
      <c r="C9" s="7">
        <f t="shared" si="0"/>
        <v>2194</v>
      </c>
      <c r="D9" s="8">
        <f t="shared" si="1"/>
        <v>83.9969372128637</v>
      </c>
      <c r="E9" s="7">
        <v>418</v>
      </c>
      <c r="F9" s="8">
        <f t="shared" si="2"/>
        <v>16.003062787136294</v>
      </c>
      <c r="G9" s="7">
        <v>279</v>
      </c>
      <c r="H9" s="8">
        <f t="shared" si="3"/>
        <v>10.681470137825421</v>
      </c>
      <c r="I9" s="7">
        <v>98</v>
      </c>
      <c r="J9" s="8">
        <f t="shared" si="4"/>
        <v>3.7519142419601836</v>
      </c>
      <c r="K9" s="7">
        <v>32</v>
      </c>
      <c r="L9" s="8">
        <f t="shared" si="5"/>
        <v>1.225114854517611</v>
      </c>
      <c r="M9" s="9">
        <v>9</v>
      </c>
      <c r="N9" s="8">
        <f t="shared" si="6"/>
        <v>0.3445635528330781</v>
      </c>
    </row>
    <row r="10" spans="1:14" ht="12.75">
      <c r="A10" s="5" t="s">
        <v>11</v>
      </c>
      <c r="B10" s="7">
        <v>940</v>
      </c>
      <c r="C10" s="7">
        <f t="shared" si="0"/>
        <v>731</v>
      </c>
      <c r="D10" s="8">
        <f t="shared" si="1"/>
        <v>77.76595744680851</v>
      </c>
      <c r="E10" s="7">
        <v>209</v>
      </c>
      <c r="F10" s="8">
        <f t="shared" si="2"/>
        <v>22.23404255319149</v>
      </c>
      <c r="G10" s="7">
        <v>110</v>
      </c>
      <c r="H10" s="8">
        <f t="shared" si="3"/>
        <v>11.702127659574469</v>
      </c>
      <c r="I10" s="7">
        <v>67</v>
      </c>
      <c r="J10" s="8">
        <f t="shared" si="4"/>
        <v>7.127659574468085</v>
      </c>
      <c r="K10" s="7">
        <v>27</v>
      </c>
      <c r="L10" s="8">
        <f t="shared" si="5"/>
        <v>2.872340425531915</v>
      </c>
      <c r="M10" s="9">
        <v>5</v>
      </c>
      <c r="N10" s="8">
        <f t="shared" si="6"/>
        <v>0.5319148936170213</v>
      </c>
    </row>
    <row r="11" spans="1:14" ht="12.75">
      <c r="A11" s="5" t="s">
        <v>12</v>
      </c>
      <c r="B11" s="7">
        <v>2873</v>
      </c>
      <c r="C11" s="7">
        <f t="shared" si="0"/>
        <v>2189</v>
      </c>
      <c r="D11" s="8">
        <f t="shared" si="1"/>
        <v>76.19213365819701</v>
      </c>
      <c r="E11" s="7">
        <v>684</v>
      </c>
      <c r="F11" s="8">
        <f t="shared" si="2"/>
        <v>23.807866341802992</v>
      </c>
      <c r="G11" s="7">
        <v>346</v>
      </c>
      <c r="H11" s="8">
        <f t="shared" si="3"/>
        <v>12.043160459450052</v>
      </c>
      <c r="I11" s="7">
        <v>191</v>
      </c>
      <c r="J11" s="8">
        <f t="shared" si="4"/>
        <v>6.648103028193526</v>
      </c>
      <c r="K11" s="7">
        <v>110</v>
      </c>
      <c r="L11" s="8">
        <f t="shared" si="5"/>
        <v>3.8287504350852766</v>
      </c>
      <c r="M11" s="9">
        <v>37</v>
      </c>
      <c r="N11" s="8">
        <f t="shared" si="6"/>
        <v>1.2878524190741385</v>
      </c>
    </row>
    <row r="12" spans="1:14" ht="12.75">
      <c r="A12" s="5" t="s">
        <v>13</v>
      </c>
      <c r="B12" s="7">
        <v>583</v>
      </c>
      <c r="C12" s="7">
        <f t="shared" si="0"/>
        <v>509</v>
      </c>
      <c r="D12" s="8">
        <f t="shared" si="1"/>
        <v>87.30703259005146</v>
      </c>
      <c r="E12" s="7">
        <v>74</v>
      </c>
      <c r="F12" s="8">
        <f t="shared" si="2"/>
        <v>12.692967409948542</v>
      </c>
      <c r="G12" s="7">
        <v>46</v>
      </c>
      <c r="H12" s="8">
        <f t="shared" si="3"/>
        <v>7.890222984562607</v>
      </c>
      <c r="I12" s="7">
        <v>21</v>
      </c>
      <c r="J12" s="8">
        <f t="shared" si="4"/>
        <v>3.6020583190394513</v>
      </c>
      <c r="K12" s="7">
        <v>5</v>
      </c>
      <c r="L12" s="8">
        <f t="shared" si="5"/>
        <v>0.8576329331046312</v>
      </c>
      <c r="M12" s="9">
        <v>2</v>
      </c>
      <c r="N12" s="8">
        <f t="shared" si="6"/>
        <v>0.34305317324185247</v>
      </c>
    </row>
    <row r="13" spans="1:14" ht="12.75">
      <c r="A13" s="5" t="s">
        <v>14</v>
      </c>
      <c r="B13" s="7">
        <v>247</v>
      </c>
      <c r="C13" s="7">
        <f t="shared" si="0"/>
        <v>175</v>
      </c>
      <c r="D13" s="8">
        <f t="shared" si="1"/>
        <v>70.8502024291498</v>
      </c>
      <c r="E13" s="7">
        <v>72</v>
      </c>
      <c r="F13" s="8">
        <f t="shared" si="2"/>
        <v>29.149797570850204</v>
      </c>
      <c r="G13" s="7">
        <v>43</v>
      </c>
      <c r="H13" s="8">
        <f t="shared" si="3"/>
        <v>17.408906882591094</v>
      </c>
      <c r="I13" s="7">
        <v>22</v>
      </c>
      <c r="J13" s="8">
        <f t="shared" si="4"/>
        <v>8.906882591093117</v>
      </c>
      <c r="K13" s="7">
        <v>6</v>
      </c>
      <c r="L13" s="8">
        <f t="shared" si="5"/>
        <v>2.42914979757085</v>
      </c>
      <c r="M13" s="9">
        <v>1</v>
      </c>
      <c r="N13" s="8">
        <f t="shared" si="6"/>
        <v>0.4048582995951417</v>
      </c>
    </row>
    <row r="14" spans="1:14" ht="12.75">
      <c r="A14" s="5" t="s">
        <v>15</v>
      </c>
      <c r="B14" s="7">
        <v>206</v>
      </c>
      <c r="C14" s="7">
        <f t="shared" si="0"/>
        <v>175</v>
      </c>
      <c r="D14" s="8">
        <f t="shared" si="1"/>
        <v>84.95145631067962</v>
      </c>
      <c r="E14" s="7">
        <v>31</v>
      </c>
      <c r="F14" s="8">
        <f t="shared" si="2"/>
        <v>15.048543689320388</v>
      </c>
      <c r="G14" s="7">
        <v>21</v>
      </c>
      <c r="H14" s="8">
        <f t="shared" si="3"/>
        <v>10.194174757281553</v>
      </c>
      <c r="I14" s="7">
        <v>9</v>
      </c>
      <c r="J14" s="8">
        <f t="shared" si="4"/>
        <v>4.368932038834951</v>
      </c>
      <c r="K14" s="7">
        <v>0</v>
      </c>
      <c r="L14" s="8">
        <f t="shared" si="5"/>
        <v>0</v>
      </c>
      <c r="M14" s="9">
        <v>1</v>
      </c>
      <c r="N14" s="8">
        <f t="shared" si="6"/>
        <v>0.4854368932038835</v>
      </c>
    </row>
    <row r="15" spans="1:14" ht="12.75">
      <c r="A15" s="5" t="s">
        <v>16</v>
      </c>
      <c r="B15" s="7">
        <v>790</v>
      </c>
      <c r="C15" s="7">
        <f t="shared" si="0"/>
        <v>676</v>
      </c>
      <c r="D15" s="8">
        <f t="shared" si="1"/>
        <v>85.56962025316456</v>
      </c>
      <c r="E15" s="7">
        <v>114</v>
      </c>
      <c r="F15" s="8">
        <f t="shared" si="2"/>
        <v>14.430379746835444</v>
      </c>
      <c r="G15" s="7">
        <v>76</v>
      </c>
      <c r="H15" s="8">
        <f t="shared" si="3"/>
        <v>9.620253164556962</v>
      </c>
      <c r="I15" s="7">
        <v>28</v>
      </c>
      <c r="J15" s="8">
        <f t="shared" si="4"/>
        <v>3.5443037974683542</v>
      </c>
      <c r="K15" s="7">
        <v>4</v>
      </c>
      <c r="L15" s="8">
        <f t="shared" si="5"/>
        <v>0.5063291139240507</v>
      </c>
      <c r="M15" s="9">
        <v>6</v>
      </c>
      <c r="N15" s="8">
        <f t="shared" si="6"/>
        <v>0.759493670886076</v>
      </c>
    </row>
    <row r="16" spans="1:14" ht="12.75">
      <c r="A16" s="5" t="s">
        <v>17</v>
      </c>
      <c r="B16" s="7">
        <v>177</v>
      </c>
      <c r="C16" s="7">
        <f t="shared" si="0"/>
        <v>133</v>
      </c>
      <c r="D16" s="8">
        <f t="shared" si="1"/>
        <v>75.14124293785311</v>
      </c>
      <c r="E16" s="7">
        <v>44</v>
      </c>
      <c r="F16" s="8">
        <f t="shared" si="2"/>
        <v>24.858757062146893</v>
      </c>
      <c r="G16" s="7">
        <v>33</v>
      </c>
      <c r="H16" s="8">
        <f t="shared" si="3"/>
        <v>18.64406779661017</v>
      </c>
      <c r="I16" s="7">
        <v>9</v>
      </c>
      <c r="J16" s="8">
        <f t="shared" si="4"/>
        <v>5.084745762711864</v>
      </c>
      <c r="K16" s="7">
        <v>1</v>
      </c>
      <c r="L16" s="8">
        <f t="shared" si="5"/>
        <v>0.5649717514124294</v>
      </c>
      <c r="M16" s="9">
        <v>1</v>
      </c>
      <c r="N16" s="8">
        <f t="shared" si="6"/>
        <v>0.5649717514124294</v>
      </c>
    </row>
    <row r="17" spans="1:14" ht="12.75">
      <c r="A17" s="5" t="s">
        <v>18</v>
      </c>
      <c r="B17" s="7">
        <v>351</v>
      </c>
      <c r="C17" s="7">
        <f t="shared" si="0"/>
        <v>293</v>
      </c>
      <c r="D17" s="8">
        <f t="shared" si="1"/>
        <v>83.47578347578347</v>
      </c>
      <c r="E17" s="7">
        <v>58</v>
      </c>
      <c r="F17" s="8">
        <f t="shared" si="2"/>
        <v>16.524216524216524</v>
      </c>
      <c r="G17" s="7">
        <v>46</v>
      </c>
      <c r="H17" s="8">
        <f t="shared" si="3"/>
        <v>13.105413105413106</v>
      </c>
      <c r="I17" s="7">
        <v>9</v>
      </c>
      <c r="J17" s="8">
        <f t="shared" si="4"/>
        <v>2.5641025641025643</v>
      </c>
      <c r="K17" s="7">
        <v>2</v>
      </c>
      <c r="L17" s="8">
        <f t="shared" si="5"/>
        <v>0.5698005698005698</v>
      </c>
      <c r="M17" s="9">
        <v>1</v>
      </c>
      <c r="N17" s="8">
        <f t="shared" si="6"/>
        <v>0.2849002849002849</v>
      </c>
    </row>
    <row r="18" spans="1:14" ht="12.75">
      <c r="A18" s="5" t="s">
        <v>19</v>
      </c>
      <c r="B18" s="7">
        <v>135</v>
      </c>
      <c r="C18" s="7">
        <f t="shared" si="0"/>
        <v>100</v>
      </c>
      <c r="D18" s="8">
        <f t="shared" si="1"/>
        <v>74.07407407407408</v>
      </c>
      <c r="E18" s="7">
        <v>35</v>
      </c>
      <c r="F18" s="8">
        <f t="shared" si="2"/>
        <v>25.925925925925927</v>
      </c>
      <c r="G18" s="7">
        <v>25</v>
      </c>
      <c r="H18" s="8">
        <f t="shared" si="3"/>
        <v>18.51851851851852</v>
      </c>
      <c r="I18" s="7">
        <v>6</v>
      </c>
      <c r="J18" s="8">
        <f t="shared" si="4"/>
        <v>4.444444444444445</v>
      </c>
      <c r="K18" s="7">
        <v>3</v>
      </c>
      <c r="L18" s="8">
        <f t="shared" si="5"/>
        <v>2.2222222222222223</v>
      </c>
      <c r="M18" s="9">
        <v>1</v>
      </c>
      <c r="N18" s="8">
        <f t="shared" si="6"/>
        <v>0.7407407407407407</v>
      </c>
    </row>
    <row r="19" spans="1:14" ht="12.75">
      <c r="A19" s="5" t="s">
        <v>20</v>
      </c>
      <c r="B19" s="7">
        <v>388</v>
      </c>
      <c r="C19" s="7">
        <f t="shared" si="0"/>
        <v>210</v>
      </c>
      <c r="D19" s="8">
        <f t="shared" si="1"/>
        <v>54.123711340206185</v>
      </c>
      <c r="E19" s="7">
        <v>178</v>
      </c>
      <c r="F19" s="8">
        <f t="shared" si="2"/>
        <v>45.876288659793815</v>
      </c>
      <c r="G19" s="7">
        <v>81</v>
      </c>
      <c r="H19" s="8">
        <f t="shared" si="3"/>
        <v>20.876288659793815</v>
      </c>
      <c r="I19" s="7">
        <v>63</v>
      </c>
      <c r="J19" s="8">
        <f t="shared" si="4"/>
        <v>16.237113402061855</v>
      </c>
      <c r="K19" s="7">
        <v>25</v>
      </c>
      <c r="L19" s="8">
        <f t="shared" si="5"/>
        <v>6.443298969072165</v>
      </c>
      <c r="M19" s="9">
        <v>9</v>
      </c>
      <c r="N19" s="8">
        <f t="shared" si="6"/>
        <v>2.3195876288659796</v>
      </c>
    </row>
    <row r="20" spans="1:14" ht="12.75">
      <c r="A20" s="5" t="s">
        <v>21</v>
      </c>
      <c r="B20" s="7">
        <v>1614</v>
      </c>
      <c r="C20" s="7">
        <f t="shared" si="0"/>
        <v>1330</v>
      </c>
      <c r="D20" s="8">
        <f t="shared" si="1"/>
        <v>82.40396530359355</v>
      </c>
      <c r="E20" s="7">
        <v>284</v>
      </c>
      <c r="F20" s="8">
        <f t="shared" si="2"/>
        <v>17.596034696406445</v>
      </c>
      <c r="G20" s="7">
        <v>168</v>
      </c>
      <c r="H20" s="8">
        <f t="shared" si="3"/>
        <v>10.408921933085502</v>
      </c>
      <c r="I20" s="7">
        <v>76</v>
      </c>
      <c r="J20" s="8">
        <f t="shared" si="4"/>
        <v>4.708798017348204</v>
      </c>
      <c r="K20" s="7">
        <v>31</v>
      </c>
      <c r="L20" s="8">
        <f t="shared" si="5"/>
        <v>1.9206939281288724</v>
      </c>
      <c r="M20" s="9">
        <v>9</v>
      </c>
      <c r="N20" s="8">
        <f t="shared" si="6"/>
        <v>0.5576208178438662</v>
      </c>
    </row>
    <row r="21" spans="1:14" ht="12.75">
      <c r="A21" s="5" t="s">
        <v>22</v>
      </c>
      <c r="B21" s="7">
        <v>145</v>
      </c>
      <c r="C21" s="7">
        <f t="shared" si="0"/>
        <v>122</v>
      </c>
      <c r="D21" s="8">
        <f t="shared" si="1"/>
        <v>84.13793103448276</v>
      </c>
      <c r="E21" s="7">
        <v>23</v>
      </c>
      <c r="F21" s="8">
        <f t="shared" si="2"/>
        <v>15.862068965517242</v>
      </c>
      <c r="G21" s="7">
        <v>16</v>
      </c>
      <c r="H21" s="8">
        <f t="shared" si="3"/>
        <v>11.03448275862069</v>
      </c>
      <c r="I21" s="7">
        <v>4</v>
      </c>
      <c r="J21" s="8">
        <f t="shared" si="4"/>
        <v>2.7586206896551726</v>
      </c>
      <c r="K21" s="7">
        <v>1</v>
      </c>
      <c r="L21" s="8">
        <f t="shared" si="5"/>
        <v>0.6896551724137931</v>
      </c>
      <c r="M21" s="9">
        <v>2</v>
      </c>
      <c r="N21" s="8">
        <f t="shared" si="6"/>
        <v>1.3793103448275863</v>
      </c>
    </row>
    <row r="22" spans="1:14" ht="12.75">
      <c r="A22" s="5" t="s">
        <v>23</v>
      </c>
      <c r="B22" s="7">
        <v>756</v>
      </c>
      <c r="C22" s="7">
        <f t="shared" si="0"/>
        <v>652</v>
      </c>
      <c r="D22" s="8">
        <f t="shared" si="1"/>
        <v>86.24338624338624</v>
      </c>
      <c r="E22" s="7">
        <v>104</v>
      </c>
      <c r="F22" s="8">
        <f t="shared" si="2"/>
        <v>13.756613756613756</v>
      </c>
      <c r="G22" s="7">
        <v>77</v>
      </c>
      <c r="H22" s="8">
        <f t="shared" si="3"/>
        <v>10.185185185185185</v>
      </c>
      <c r="I22" s="7">
        <v>18</v>
      </c>
      <c r="J22" s="8">
        <f t="shared" si="4"/>
        <v>2.380952380952381</v>
      </c>
      <c r="K22" s="7">
        <v>6</v>
      </c>
      <c r="L22" s="8">
        <f t="shared" si="5"/>
        <v>0.7936507936507936</v>
      </c>
      <c r="M22" s="9">
        <v>3</v>
      </c>
      <c r="N22" s="8">
        <f t="shared" si="6"/>
        <v>0.3968253968253968</v>
      </c>
    </row>
    <row r="23" spans="1:14" ht="12.75">
      <c r="A23" s="5" t="s">
        <v>24</v>
      </c>
      <c r="B23" s="7">
        <v>122</v>
      </c>
      <c r="C23" s="7">
        <f t="shared" si="0"/>
        <v>117</v>
      </c>
      <c r="D23" s="8">
        <f t="shared" si="1"/>
        <v>95.90163934426229</v>
      </c>
      <c r="E23" s="7">
        <v>5</v>
      </c>
      <c r="F23" s="8">
        <f t="shared" si="2"/>
        <v>4.098360655737705</v>
      </c>
      <c r="G23" s="7">
        <v>4</v>
      </c>
      <c r="H23" s="8">
        <f t="shared" si="3"/>
        <v>3.278688524590164</v>
      </c>
      <c r="I23" s="7">
        <v>1</v>
      </c>
      <c r="J23" s="8">
        <f t="shared" si="4"/>
        <v>0.819672131147541</v>
      </c>
      <c r="K23" s="7">
        <v>0</v>
      </c>
      <c r="L23" s="8">
        <f t="shared" si="5"/>
        <v>0</v>
      </c>
      <c r="M23" s="9">
        <v>0</v>
      </c>
      <c r="N23" s="8">
        <f t="shared" si="6"/>
        <v>0</v>
      </c>
    </row>
    <row r="24" spans="1:14" ht="12.75">
      <c r="A24" s="5" t="s">
        <v>25</v>
      </c>
      <c r="B24" s="7">
        <v>114</v>
      </c>
      <c r="C24" s="7">
        <f t="shared" si="0"/>
        <v>105</v>
      </c>
      <c r="D24" s="8">
        <f t="shared" si="1"/>
        <v>92.10526315789474</v>
      </c>
      <c r="E24" s="7">
        <v>9</v>
      </c>
      <c r="F24" s="8">
        <f t="shared" si="2"/>
        <v>7.894736842105263</v>
      </c>
      <c r="G24" s="7">
        <v>6</v>
      </c>
      <c r="H24" s="8">
        <f t="shared" si="3"/>
        <v>5.2631578947368425</v>
      </c>
      <c r="I24" s="7">
        <v>2</v>
      </c>
      <c r="J24" s="8">
        <f t="shared" si="4"/>
        <v>1.7543859649122806</v>
      </c>
      <c r="K24" s="7">
        <v>1</v>
      </c>
      <c r="L24" s="8">
        <f t="shared" si="5"/>
        <v>0.8771929824561403</v>
      </c>
      <c r="M24" s="9">
        <v>0</v>
      </c>
      <c r="N24" s="8">
        <f t="shared" si="6"/>
        <v>0</v>
      </c>
    </row>
    <row r="25" spans="1:14" ht="12.75">
      <c r="A25" s="5" t="s">
        <v>26</v>
      </c>
      <c r="B25" s="7">
        <v>2905</v>
      </c>
      <c r="C25" s="7">
        <f t="shared" si="0"/>
        <v>2489</v>
      </c>
      <c r="D25" s="8">
        <f t="shared" si="1"/>
        <v>85.67986230636834</v>
      </c>
      <c r="E25" s="7">
        <v>416</v>
      </c>
      <c r="F25" s="8">
        <f t="shared" si="2"/>
        <v>14.32013769363167</v>
      </c>
      <c r="G25" s="7">
        <v>273</v>
      </c>
      <c r="H25" s="8">
        <f t="shared" si="3"/>
        <v>9.397590361445783</v>
      </c>
      <c r="I25" s="7">
        <v>123</v>
      </c>
      <c r="J25" s="8">
        <f t="shared" si="4"/>
        <v>4.23407917383821</v>
      </c>
      <c r="K25" s="7">
        <v>16</v>
      </c>
      <c r="L25" s="8">
        <f t="shared" si="5"/>
        <v>0.5507745266781411</v>
      </c>
      <c r="M25" s="9">
        <v>4</v>
      </c>
      <c r="N25" s="8">
        <f t="shared" si="6"/>
        <v>0.13769363166953527</v>
      </c>
    </row>
    <row r="26" spans="1:14" ht="12.75">
      <c r="A26" s="5" t="s">
        <v>27</v>
      </c>
      <c r="B26" s="7">
        <v>3448</v>
      </c>
      <c r="C26" s="7">
        <f t="shared" si="0"/>
        <v>2803</v>
      </c>
      <c r="D26" s="8">
        <f t="shared" si="1"/>
        <v>81.29350348027842</v>
      </c>
      <c r="E26" s="7">
        <v>645</v>
      </c>
      <c r="F26" s="8">
        <f t="shared" si="2"/>
        <v>18.70649651972158</v>
      </c>
      <c r="G26" s="7">
        <v>321</v>
      </c>
      <c r="H26" s="8">
        <f t="shared" si="3"/>
        <v>9.309744779582367</v>
      </c>
      <c r="I26" s="7">
        <v>202</v>
      </c>
      <c r="J26" s="8">
        <f t="shared" si="4"/>
        <v>5.8584686774942</v>
      </c>
      <c r="K26" s="7">
        <v>85</v>
      </c>
      <c r="L26" s="8">
        <f t="shared" si="5"/>
        <v>2.465197215777262</v>
      </c>
      <c r="M26" s="9">
        <v>37</v>
      </c>
      <c r="N26" s="8">
        <f t="shared" si="6"/>
        <v>1.0730858468677493</v>
      </c>
    </row>
    <row r="27" spans="1:14" ht="12.75">
      <c r="A27" s="5" t="s">
        <v>28</v>
      </c>
      <c r="B27" s="7">
        <v>405</v>
      </c>
      <c r="C27" s="7">
        <f t="shared" si="0"/>
        <v>338</v>
      </c>
      <c r="D27" s="8">
        <f t="shared" si="1"/>
        <v>83.45679012345678</v>
      </c>
      <c r="E27" s="7">
        <v>67</v>
      </c>
      <c r="F27" s="8">
        <f t="shared" si="2"/>
        <v>16.54320987654321</v>
      </c>
      <c r="G27" s="7">
        <v>49</v>
      </c>
      <c r="H27" s="8">
        <f t="shared" si="3"/>
        <v>12.098765432098766</v>
      </c>
      <c r="I27" s="7">
        <v>13</v>
      </c>
      <c r="J27" s="8">
        <f t="shared" si="4"/>
        <v>3.2098765432098766</v>
      </c>
      <c r="K27" s="7">
        <v>4</v>
      </c>
      <c r="L27" s="8">
        <f t="shared" si="5"/>
        <v>0.9876543209876543</v>
      </c>
      <c r="M27" s="9">
        <v>1</v>
      </c>
      <c r="N27" s="8">
        <f t="shared" si="6"/>
        <v>0.24691358024691357</v>
      </c>
    </row>
    <row r="28" spans="1:14" ht="12.75">
      <c r="A28" s="5" t="s">
        <v>29</v>
      </c>
      <c r="B28" s="7">
        <v>463</v>
      </c>
      <c r="C28" s="7">
        <f t="shared" si="0"/>
        <v>345</v>
      </c>
      <c r="D28" s="8">
        <f t="shared" si="1"/>
        <v>74.51403887688984</v>
      </c>
      <c r="E28" s="7">
        <v>118</v>
      </c>
      <c r="F28" s="8">
        <f t="shared" si="2"/>
        <v>25.48596112311015</v>
      </c>
      <c r="G28" s="7">
        <v>67</v>
      </c>
      <c r="H28" s="8">
        <f t="shared" si="3"/>
        <v>14.47084233261339</v>
      </c>
      <c r="I28" s="7">
        <v>28</v>
      </c>
      <c r="J28" s="8">
        <f t="shared" si="4"/>
        <v>6.047516198704104</v>
      </c>
      <c r="K28" s="7">
        <v>15</v>
      </c>
      <c r="L28" s="8">
        <f t="shared" si="5"/>
        <v>3.239740820734341</v>
      </c>
      <c r="M28" s="9">
        <v>8</v>
      </c>
      <c r="N28" s="8">
        <f t="shared" si="6"/>
        <v>1.7278617710583153</v>
      </c>
    </row>
    <row r="29" spans="1:14" s="12" customFormat="1" ht="12.75">
      <c r="A29" s="10" t="s">
        <v>3</v>
      </c>
      <c r="B29" s="6">
        <f>SUM(B3:B28)</f>
        <v>24203</v>
      </c>
      <c r="C29" s="6">
        <f aca="true" t="shared" si="7" ref="C29:M29">SUM(C3:C28)</f>
        <v>19999</v>
      </c>
      <c r="D29" s="11">
        <f t="shared" si="1"/>
        <v>82.63025244804363</v>
      </c>
      <c r="E29" s="6">
        <f t="shared" si="7"/>
        <v>4204</v>
      </c>
      <c r="F29" s="11">
        <f t="shared" si="2"/>
        <v>17.36974755195637</v>
      </c>
      <c r="G29" s="6">
        <f t="shared" si="7"/>
        <v>2490</v>
      </c>
      <c r="H29" s="11">
        <f t="shared" si="3"/>
        <v>10.287980828822873</v>
      </c>
      <c r="I29" s="6">
        <f t="shared" si="7"/>
        <v>1156</v>
      </c>
      <c r="J29" s="11">
        <f t="shared" si="4"/>
        <v>4.776267404867165</v>
      </c>
      <c r="K29" s="6">
        <f t="shared" si="7"/>
        <v>413</v>
      </c>
      <c r="L29" s="11">
        <f t="shared" si="5"/>
        <v>1.7064000330537537</v>
      </c>
      <c r="M29" s="6">
        <f t="shared" si="7"/>
        <v>145</v>
      </c>
      <c r="N29" s="11">
        <f t="shared" si="6"/>
        <v>0.5990992852125769</v>
      </c>
    </row>
  </sheetData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707-0185</cp:lastModifiedBy>
  <dcterms:created xsi:type="dcterms:W3CDTF">2017-07-07T10:27:30Z</dcterms:created>
  <dcterms:modified xsi:type="dcterms:W3CDTF">2017-07-08T06:25:54Z</dcterms:modified>
  <cp:category/>
  <cp:version/>
  <cp:contentType/>
  <cp:contentStatus/>
</cp:coreProperties>
</file>