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<sst xmlns="http://schemas.openxmlformats.org/spreadsheetml/2006/main" count="42" uniqueCount="37">
  <si>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Всего рассмотрено дел</t>
  </si>
  <si>
    <t>Всего отложено</t>
  </si>
  <si>
    <t>%</t>
  </si>
  <si>
    <t>Аксусский райсуд</t>
  </si>
  <si>
    <t>Алакольский райсуд</t>
  </si>
  <si>
    <t>Балхашский райсуд</t>
  </si>
  <si>
    <t>Енбекшиказахский райсуд</t>
  </si>
  <si>
    <t>Ескельдинский райсуд</t>
  </si>
  <si>
    <t>Жамбылский райсуд</t>
  </si>
  <si>
    <t>Илийский райсуд</t>
  </si>
  <si>
    <t>Капшагайский городской суд</t>
  </si>
  <si>
    <t>Карасайский райсуд</t>
  </si>
  <si>
    <t>Каратальский райсуд</t>
  </si>
  <si>
    <t>Кербулакский райсуд</t>
  </si>
  <si>
    <t>Коксусский райсуд</t>
  </si>
  <si>
    <t>Панфиловский райсуд</t>
  </si>
  <si>
    <t>Райымбекский райсуд</t>
  </si>
  <si>
    <t>Саркандинский райсуд</t>
  </si>
  <si>
    <t>СМС по делам несов-летних №1</t>
  </si>
  <si>
    <t>СМС по делам несов-летних №2</t>
  </si>
  <si>
    <t>СМЭС Алматинской области</t>
  </si>
  <si>
    <t>Суд №2 Алакольского р-на</t>
  </si>
  <si>
    <t>Суд №2 Енбекшиказахского р-на</t>
  </si>
  <si>
    <t>Суд №2 Кербулакского р-на</t>
  </si>
  <si>
    <t>Суд №2 Райымбекского р-на</t>
  </si>
  <si>
    <t>Талгарский райсуд</t>
  </si>
  <si>
    <t>Талдыкорганский горсуд</t>
  </si>
  <si>
    <t>Текелийский горсуд</t>
  </si>
  <si>
    <t>Уйгурский райсуд</t>
  </si>
  <si>
    <t>ИТОГО</t>
  </si>
  <si>
    <t>Суды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</si>
  <si>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</si>
  <si>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</si>
  <si>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</si>
  <si>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</si>
  <si>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</si>
  <si>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судов по по количеству отложенных судебных заседаний в районных и приравненных к ним судах Алматинской области за 3 месяца 2018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</si>
</sst>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6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3" fontId="0" fillId="0" borderId="1" xfId="17" applyNumberFormat="1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2" fontId="3" fillId="0" borderId="0" xfId="18" applyNumberFormat="1" applyFont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Название" xfId="17"/>
    <cellStyle name="Обычный_A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33.375" style="0" customWidth="1"/>
    <col min="2" max="2" width="13.00390625" style="0" customWidth="1"/>
    <col min="3" max="3" width="15.375" style="0" customWidth="1"/>
    <col min="4" max="4" width="10.125" style="0" customWidth="1"/>
    <col min="5" max="5" width="11.875" style="0" customWidth="1"/>
    <col min="7" max="7" width="14.00390625" style="0" customWidth="1"/>
    <col min="9" max="9" width="13.00390625" style="0" customWidth="1"/>
    <col min="11" max="11" width="14.25390625" style="0" customWidth="1"/>
    <col min="13" max="13" width="14.125" style="0" customWidth="1"/>
  </cols>
  <sheetData>
    <row r="1" spans="1:14" s="5" customFormat="1" ht="45.7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9.75" customHeight="1">
      <c r="A2" s="2" t="s">
        <v>30</v>
      </c>
      <c r="B2" s="3" t="s">
        <v>0</v>
      </c>
      <c r="C2" s="4" t="s">
        <v>31</v>
      </c>
      <c r="D2" s="4" t="s">
        <v>2</v>
      </c>
      <c r="E2" s="3" t="s">
        <v>1</v>
      </c>
      <c r="F2" s="3" t="s">
        <v>2</v>
      </c>
      <c r="G2" s="4" t="s">
        <v>32</v>
      </c>
      <c r="H2" s="4" t="s">
        <v>2</v>
      </c>
      <c r="I2" s="4" t="s">
        <v>33</v>
      </c>
      <c r="J2" s="4" t="s">
        <v>2</v>
      </c>
      <c r="K2" s="4" t="s">
        <v>34</v>
      </c>
      <c r="L2" s="4" t="s">
        <v>2</v>
      </c>
      <c r="M2" s="4" t="s">
        <v>35</v>
      </c>
      <c r="N2" s="4" t="s">
        <v>2</v>
      </c>
    </row>
    <row r="3" spans="1:14" ht="12.75">
      <c r="A3" s="1" t="s">
        <v>3</v>
      </c>
      <c r="B3" s="7">
        <v>120</v>
      </c>
      <c r="C3" s="7">
        <v>100</v>
      </c>
      <c r="D3" s="8">
        <f>C3*100/B3</f>
        <v>83.33333333333333</v>
      </c>
      <c r="E3" s="9">
        <f>G3+I3+K3+M3</f>
        <v>20</v>
      </c>
      <c r="F3" s="10">
        <v>3.5</v>
      </c>
      <c r="G3" s="7">
        <v>11</v>
      </c>
      <c r="H3" s="11">
        <f>G3*100/B3</f>
        <v>9.166666666666666</v>
      </c>
      <c r="I3" s="7">
        <v>5</v>
      </c>
      <c r="J3" s="11">
        <f>I3*100/B3</f>
        <v>4.166666666666667</v>
      </c>
      <c r="K3" s="7">
        <v>1</v>
      </c>
      <c r="L3" s="11">
        <f>K3*100/B3</f>
        <v>0.8333333333333334</v>
      </c>
      <c r="M3" s="7">
        <v>3</v>
      </c>
      <c r="N3" s="11">
        <f>M3*100/B3</f>
        <v>2.5</v>
      </c>
    </row>
    <row r="4" spans="1:14" ht="12.75">
      <c r="A4" s="1" t="s">
        <v>4</v>
      </c>
      <c r="B4" s="7">
        <v>176</v>
      </c>
      <c r="C4" s="7">
        <v>142</v>
      </c>
      <c r="D4" s="8">
        <f aca="true" t="shared" si="0" ref="D4:D29">C4*100/B4</f>
        <v>80.68181818181819</v>
      </c>
      <c r="E4" s="9">
        <f aca="true" t="shared" si="1" ref="E4:E28">G4+I4+K4+M4</f>
        <v>34</v>
      </c>
      <c r="F4" s="10">
        <v>24.3</v>
      </c>
      <c r="G4" s="7">
        <v>27</v>
      </c>
      <c r="H4" s="11">
        <f aca="true" t="shared" si="2" ref="H4:H29">G4*100/B4</f>
        <v>15.340909090909092</v>
      </c>
      <c r="I4" s="7">
        <v>4</v>
      </c>
      <c r="J4" s="11">
        <f aca="true" t="shared" si="3" ref="J4:J29">I4*100/B4</f>
        <v>2.272727272727273</v>
      </c>
      <c r="K4" s="7">
        <v>2</v>
      </c>
      <c r="L4" s="11">
        <f aca="true" t="shared" si="4" ref="L4:L29">K4*100/B4</f>
        <v>1.1363636363636365</v>
      </c>
      <c r="M4" s="7">
        <v>1</v>
      </c>
      <c r="N4" s="11">
        <f aca="true" t="shared" si="5" ref="N4:N29">M4*100/B4</f>
        <v>0.5681818181818182</v>
      </c>
    </row>
    <row r="5" spans="1:14" ht="12.75">
      <c r="A5" s="1" t="s">
        <v>5</v>
      </c>
      <c r="B5" s="7">
        <v>83</v>
      </c>
      <c r="C5" s="7">
        <v>63</v>
      </c>
      <c r="D5" s="8">
        <f t="shared" si="0"/>
        <v>75.90361445783132</v>
      </c>
      <c r="E5" s="9">
        <f t="shared" si="1"/>
        <v>20</v>
      </c>
      <c r="F5" s="10">
        <v>6.1</v>
      </c>
      <c r="G5" s="7">
        <v>17</v>
      </c>
      <c r="H5" s="11">
        <f t="shared" si="2"/>
        <v>20.481927710843372</v>
      </c>
      <c r="I5" s="7">
        <v>3</v>
      </c>
      <c r="J5" s="11">
        <f t="shared" si="3"/>
        <v>3.6144578313253013</v>
      </c>
      <c r="K5" s="7">
        <v>0</v>
      </c>
      <c r="L5" s="11">
        <f t="shared" si="4"/>
        <v>0</v>
      </c>
      <c r="M5" s="7">
        <v>0</v>
      </c>
      <c r="N5" s="11">
        <f t="shared" si="5"/>
        <v>0</v>
      </c>
    </row>
    <row r="6" spans="1:14" ht="12.75">
      <c r="A6" s="1" t="s">
        <v>6</v>
      </c>
      <c r="B6" s="7">
        <v>457</v>
      </c>
      <c r="C6" s="7">
        <v>329</v>
      </c>
      <c r="D6" s="8">
        <f t="shared" si="0"/>
        <v>71.99124726477024</v>
      </c>
      <c r="E6" s="9">
        <f t="shared" si="1"/>
        <v>128</v>
      </c>
      <c r="F6" s="10">
        <v>15.7</v>
      </c>
      <c r="G6" s="7">
        <v>79</v>
      </c>
      <c r="H6" s="11">
        <f t="shared" si="2"/>
        <v>17.286652078774615</v>
      </c>
      <c r="I6" s="7">
        <v>33</v>
      </c>
      <c r="J6" s="11">
        <f t="shared" si="3"/>
        <v>7.2210065645514225</v>
      </c>
      <c r="K6" s="7">
        <v>15</v>
      </c>
      <c r="L6" s="11">
        <f t="shared" si="4"/>
        <v>3.2822757111597376</v>
      </c>
      <c r="M6" s="7">
        <v>1</v>
      </c>
      <c r="N6" s="11">
        <f t="shared" si="5"/>
        <v>0.2188183807439825</v>
      </c>
    </row>
    <row r="7" spans="1:14" ht="12.75">
      <c r="A7" s="1" t="s">
        <v>7</v>
      </c>
      <c r="B7" s="7">
        <v>332</v>
      </c>
      <c r="C7" s="7">
        <v>291</v>
      </c>
      <c r="D7" s="8">
        <f t="shared" si="0"/>
        <v>87.65060240963855</v>
      </c>
      <c r="E7" s="9">
        <f t="shared" si="1"/>
        <v>41</v>
      </c>
      <c r="F7" s="10">
        <v>24</v>
      </c>
      <c r="G7" s="7">
        <v>25</v>
      </c>
      <c r="H7" s="11">
        <f t="shared" si="2"/>
        <v>7.530120481927711</v>
      </c>
      <c r="I7" s="7">
        <v>10</v>
      </c>
      <c r="J7" s="11">
        <f t="shared" si="3"/>
        <v>3.0120481927710845</v>
      </c>
      <c r="K7" s="7">
        <v>4</v>
      </c>
      <c r="L7" s="11">
        <f t="shared" si="4"/>
        <v>1.2048192771084338</v>
      </c>
      <c r="M7" s="7">
        <v>2</v>
      </c>
      <c r="N7" s="11">
        <f t="shared" si="5"/>
        <v>0.6024096385542169</v>
      </c>
    </row>
    <row r="8" spans="1:14" ht="12.75">
      <c r="A8" s="1" t="s">
        <v>8</v>
      </c>
      <c r="B8" s="7">
        <v>392</v>
      </c>
      <c r="C8" s="7">
        <v>369</v>
      </c>
      <c r="D8" s="8">
        <f t="shared" si="0"/>
        <v>94.13265306122449</v>
      </c>
      <c r="E8" s="9">
        <f t="shared" si="1"/>
        <v>23</v>
      </c>
      <c r="F8" s="10">
        <v>5</v>
      </c>
      <c r="G8" s="7">
        <v>19</v>
      </c>
      <c r="H8" s="11">
        <f t="shared" si="2"/>
        <v>4.846938775510204</v>
      </c>
      <c r="I8" s="7">
        <v>3</v>
      </c>
      <c r="J8" s="11">
        <f t="shared" si="3"/>
        <v>0.7653061224489796</v>
      </c>
      <c r="K8" s="7">
        <v>1</v>
      </c>
      <c r="L8" s="11">
        <f t="shared" si="4"/>
        <v>0.25510204081632654</v>
      </c>
      <c r="M8" s="7">
        <v>0</v>
      </c>
      <c r="N8" s="11">
        <f t="shared" si="5"/>
        <v>0</v>
      </c>
    </row>
    <row r="9" spans="1:14" ht="12.75">
      <c r="A9" s="1" t="s">
        <v>9</v>
      </c>
      <c r="B9" s="7">
        <v>1242</v>
      </c>
      <c r="C9" s="7">
        <v>772</v>
      </c>
      <c r="D9" s="8">
        <f t="shared" si="0"/>
        <v>62.15780998389694</v>
      </c>
      <c r="E9" s="9">
        <f t="shared" si="1"/>
        <v>470</v>
      </c>
      <c r="F9" s="10">
        <v>18</v>
      </c>
      <c r="G9" s="7">
        <v>254</v>
      </c>
      <c r="H9" s="11">
        <f t="shared" si="2"/>
        <v>20.45088566827697</v>
      </c>
      <c r="I9" s="7">
        <v>133</v>
      </c>
      <c r="J9" s="11">
        <f t="shared" si="3"/>
        <v>10.7085346215781</v>
      </c>
      <c r="K9" s="7">
        <v>59</v>
      </c>
      <c r="L9" s="11">
        <f t="shared" si="4"/>
        <v>4.750402576489533</v>
      </c>
      <c r="M9" s="7">
        <v>24</v>
      </c>
      <c r="N9" s="11">
        <f t="shared" si="5"/>
        <v>1.932367149758454</v>
      </c>
    </row>
    <row r="10" spans="1:14" ht="12.75">
      <c r="A10" s="1" t="s">
        <v>10</v>
      </c>
      <c r="B10" s="7">
        <v>302</v>
      </c>
      <c r="C10" s="7">
        <v>232</v>
      </c>
      <c r="D10" s="8">
        <f t="shared" si="0"/>
        <v>76.82119205298014</v>
      </c>
      <c r="E10" s="9">
        <f t="shared" si="1"/>
        <v>70</v>
      </c>
      <c r="F10" s="10">
        <v>18.3</v>
      </c>
      <c r="G10" s="7">
        <v>32</v>
      </c>
      <c r="H10" s="11">
        <f t="shared" si="2"/>
        <v>10.596026490066226</v>
      </c>
      <c r="I10" s="7">
        <v>24</v>
      </c>
      <c r="J10" s="11">
        <f t="shared" si="3"/>
        <v>7.947019867549669</v>
      </c>
      <c r="K10" s="7">
        <v>5</v>
      </c>
      <c r="L10" s="11">
        <f t="shared" si="4"/>
        <v>1.6556291390728477</v>
      </c>
      <c r="M10" s="7">
        <v>9</v>
      </c>
      <c r="N10" s="11">
        <f t="shared" si="5"/>
        <v>2.980132450331126</v>
      </c>
    </row>
    <row r="11" spans="1:14" ht="12.75">
      <c r="A11" s="1" t="s">
        <v>11</v>
      </c>
      <c r="B11" s="7">
        <v>1520</v>
      </c>
      <c r="C11" s="7">
        <v>1191</v>
      </c>
      <c r="D11" s="8">
        <f t="shared" si="0"/>
        <v>78.35526315789474</v>
      </c>
      <c r="E11" s="9">
        <f t="shared" si="1"/>
        <v>329</v>
      </c>
      <c r="F11" s="10">
        <v>25.5</v>
      </c>
      <c r="G11" s="7">
        <v>177</v>
      </c>
      <c r="H11" s="11">
        <f t="shared" si="2"/>
        <v>11.644736842105264</v>
      </c>
      <c r="I11" s="7">
        <v>83</v>
      </c>
      <c r="J11" s="11">
        <f t="shared" si="3"/>
        <v>5.4605263157894735</v>
      </c>
      <c r="K11" s="7">
        <v>45</v>
      </c>
      <c r="L11" s="11">
        <f t="shared" si="4"/>
        <v>2.960526315789474</v>
      </c>
      <c r="M11" s="7">
        <v>24</v>
      </c>
      <c r="N11" s="11">
        <f t="shared" si="5"/>
        <v>1.5789473684210527</v>
      </c>
    </row>
    <row r="12" spans="1:14" ht="12.75">
      <c r="A12" s="1" t="s">
        <v>12</v>
      </c>
      <c r="B12" s="7">
        <v>183</v>
      </c>
      <c r="C12" s="7">
        <v>163</v>
      </c>
      <c r="D12" s="8">
        <f t="shared" si="0"/>
        <v>89.07103825136612</v>
      </c>
      <c r="E12" s="9">
        <f t="shared" si="1"/>
        <v>20</v>
      </c>
      <c r="F12" s="10">
        <v>18.1</v>
      </c>
      <c r="G12" s="7">
        <v>14</v>
      </c>
      <c r="H12" s="11">
        <f t="shared" si="2"/>
        <v>7.6502732240437155</v>
      </c>
      <c r="I12" s="7">
        <v>3</v>
      </c>
      <c r="J12" s="11">
        <f t="shared" si="3"/>
        <v>1.639344262295082</v>
      </c>
      <c r="K12" s="7">
        <v>3</v>
      </c>
      <c r="L12" s="11">
        <f t="shared" si="4"/>
        <v>1.639344262295082</v>
      </c>
      <c r="M12" s="7">
        <v>0</v>
      </c>
      <c r="N12" s="11">
        <f t="shared" si="5"/>
        <v>0</v>
      </c>
    </row>
    <row r="13" spans="1:14" ht="12.75">
      <c r="A13" s="1" t="s">
        <v>13</v>
      </c>
      <c r="B13" s="7">
        <v>70</v>
      </c>
      <c r="C13" s="7">
        <v>44</v>
      </c>
      <c r="D13" s="8">
        <f t="shared" si="0"/>
        <v>62.857142857142854</v>
      </c>
      <c r="E13" s="9">
        <f t="shared" si="1"/>
        <v>26</v>
      </c>
      <c r="F13" s="10">
        <v>25.5</v>
      </c>
      <c r="G13" s="7">
        <v>15</v>
      </c>
      <c r="H13" s="11">
        <f t="shared" si="2"/>
        <v>21.428571428571427</v>
      </c>
      <c r="I13" s="7">
        <v>6</v>
      </c>
      <c r="J13" s="11">
        <f t="shared" si="3"/>
        <v>8.571428571428571</v>
      </c>
      <c r="K13" s="7">
        <v>2</v>
      </c>
      <c r="L13" s="11">
        <f t="shared" si="4"/>
        <v>2.857142857142857</v>
      </c>
      <c r="M13" s="7">
        <v>3</v>
      </c>
      <c r="N13" s="11">
        <f t="shared" si="5"/>
        <v>4.285714285714286</v>
      </c>
    </row>
    <row r="14" spans="1:14" ht="12.75">
      <c r="A14" s="1" t="s">
        <v>14</v>
      </c>
      <c r="B14" s="7">
        <v>84</v>
      </c>
      <c r="C14" s="7">
        <v>72</v>
      </c>
      <c r="D14" s="8">
        <f t="shared" si="0"/>
        <v>85.71428571428571</v>
      </c>
      <c r="E14" s="9">
        <f t="shared" si="1"/>
        <v>12</v>
      </c>
      <c r="F14" s="10">
        <v>11.2</v>
      </c>
      <c r="G14" s="7">
        <v>9</v>
      </c>
      <c r="H14" s="11">
        <f t="shared" si="2"/>
        <v>10.714285714285714</v>
      </c>
      <c r="I14" s="7">
        <v>3</v>
      </c>
      <c r="J14" s="11">
        <f t="shared" si="3"/>
        <v>3.5714285714285716</v>
      </c>
      <c r="K14" s="7">
        <v>0</v>
      </c>
      <c r="L14" s="11">
        <f t="shared" si="4"/>
        <v>0</v>
      </c>
      <c r="M14" s="7">
        <v>0</v>
      </c>
      <c r="N14" s="11">
        <f t="shared" si="5"/>
        <v>0</v>
      </c>
    </row>
    <row r="15" spans="1:14" ht="12.75">
      <c r="A15" s="1" t="s">
        <v>15</v>
      </c>
      <c r="B15" s="7">
        <v>314</v>
      </c>
      <c r="C15" s="7">
        <v>272</v>
      </c>
      <c r="D15" s="8">
        <f t="shared" si="0"/>
        <v>86.62420382165605</v>
      </c>
      <c r="E15" s="9">
        <f t="shared" si="1"/>
        <v>42</v>
      </c>
      <c r="F15" s="10">
        <v>14.8</v>
      </c>
      <c r="G15" s="7">
        <v>27</v>
      </c>
      <c r="H15" s="11">
        <f t="shared" si="2"/>
        <v>8.598726114649681</v>
      </c>
      <c r="I15" s="7">
        <v>10</v>
      </c>
      <c r="J15" s="11">
        <f t="shared" si="3"/>
        <v>3.1847133757961785</v>
      </c>
      <c r="K15" s="7">
        <v>3</v>
      </c>
      <c r="L15" s="11">
        <f t="shared" si="4"/>
        <v>0.9554140127388535</v>
      </c>
      <c r="M15" s="7">
        <v>2</v>
      </c>
      <c r="N15" s="11">
        <f t="shared" si="5"/>
        <v>0.6369426751592356</v>
      </c>
    </row>
    <row r="16" spans="1:14" ht="12.75">
      <c r="A16" s="1" t="s">
        <v>16</v>
      </c>
      <c r="B16" s="7">
        <v>48</v>
      </c>
      <c r="C16" s="7">
        <v>39</v>
      </c>
      <c r="D16" s="8">
        <f t="shared" si="0"/>
        <v>81.25</v>
      </c>
      <c r="E16" s="9">
        <f t="shared" si="1"/>
        <v>9</v>
      </c>
      <c r="F16" s="10">
        <v>25.8</v>
      </c>
      <c r="G16" s="7">
        <v>3</v>
      </c>
      <c r="H16" s="11">
        <f t="shared" si="2"/>
        <v>6.25</v>
      </c>
      <c r="I16" s="7">
        <v>3</v>
      </c>
      <c r="J16" s="11">
        <f t="shared" si="3"/>
        <v>6.25</v>
      </c>
      <c r="K16" s="7">
        <v>2</v>
      </c>
      <c r="L16" s="11">
        <f t="shared" si="4"/>
        <v>4.166666666666667</v>
      </c>
      <c r="M16" s="7">
        <v>1</v>
      </c>
      <c r="N16" s="11">
        <f t="shared" si="5"/>
        <v>2.0833333333333335</v>
      </c>
    </row>
    <row r="17" spans="1:14" ht="12.75">
      <c r="A17" s="1" t="s">
        <v>17</v>
      </c>
      <c r="B17" s="7">
        <v>156</v>
      </c>
      <c r="C17" s="7">
        <v>135</v>
      </c>
      <c r="D17" s="8">
        <f t="shared" si="0"/>
        <v>86.53846153846153</v>
      </c>
      <c r="E17" s="9">
        <f t="shared" si="1"/>
        <v>21</v>
      </c>
      <c r="F17" s="10">
        <v>14.9</v>
      </c>
      <c r="G17" s="7">
        <v>14</v>
      </c>
      <c r="H17" s="11">
        <f t="shared" si="2"/>
        <v>8.974358974358974</v>
      </c>
      <c r="I17" s="7">
        <v>5</v>
      </c>
      <c r="J17" s="11">
        <f t="shared" si="3"/>
        <v>3.2051282051282053</v>
      </c>
      <c r="K17" s="7">
        <v>2</v>
      </c>
      <c r="L17" s="11">
        <f t="shared" si="4"/>
        <v>1.2820512820512822</v>
      </c>
      <c r="M17" s="7">
        <v>0</v>
      </c>
      <c r="N17" s="11">
        <f t="shared" si="5"/>
        <v>0</v>
      </c>
    </row>
    <row r="18" spans="1:14" ht="12.75">
      <c r="A18" s="1" t="s">
        <v>18</v>
      </c>
      <c r="B18" s="7">
        <v>58</v>
      </c>
      <c r="C18" s="7">
        <v>34</v>
      </c>
      <c r="D18" s="8">
        <f t="shared" si="0"/>
        <v>58.62068965517241</v>
      </c>
      <c r="E18" s="9">
        <f t="shared" si="1"/>
        <v>24</v>
      </c>
      <c r="F18" s="10">
        <v>26.9</v>
      </c>
      <c r="G18" s="7">
        <v>17</v>
      </c>
      <c r="H18" s="11">
        <f t="shared" si="2"/>
        <v>29.310344827586206</v>
      </c>
      <c r="I18" s="7">
        <v>6</v>
      </c>
      <c r="J18" s="11">
        <f t="shared" si="3"/>
        <v>10.344827586206897</v>
      </c>
      <c r="K18" s="7">
        <v>0</v>
      </c>
      <c r="L18" s="11">
        <f t="shared" si="4"/>
        <v>0</v>
      </c>
      <c r="M18" s="7">
        <v>1</v>
      </c>
      <c r="N18" s="11">
        <f t="shared" si="5"/>
        <v>1.7241379310344827</v>
      </c>
    </row>
    <row r="19" spans="1:14" ht="12.75">
      <c r="A19" s="1" t="s">
        <v>19</v>
      </c>
      <c r="B19" s="7">
        <v>169</v>
      </c>
      <c r="C19" s="7">
        <v>84</v>
      </c>
      <c r="D19" s="8">
        <f t="shared" si="0"/>
        <v>49.70414201183432</v>
      </c>
      <c r="E19" s="9">
        <f t="shared" si="1"/>
        <v>85</v>
      </c>
      <c r="F19" s="10">
        <v>37.4</v>
      </c>
      <c r="G19" s="7">
        <v>38</v>
      </c>
      <c r="H19" s="11">
        <f t="shared" si="2"/>
        <v>22.485207100591715</v>
      </c>
      <c r="I19" s="7">
        <v>25</v>
      </c>
      <c r="J19" s="11">
        <f t="shared" si="3"/>
        <v>14.792899408284024</v>
      </c>
      <c r="K19" s="7">
        <v>14</v>
      </c>
      <c r="L19" s="11">
        <f t="shared" si="4"/>
        <v>8.284023668639053</v>
      </c>
      <c r="M19" s="7">
        <v>8</v>
      </c>
      <c r="N19" s="11">
        <f t="shared" si="5"/>
        <v>4.733727810650888</v>
      </c>
    </row>
    <row r="20" spans="1:14" ht="12.75">
      <c r="A20" s="1" t="s">
        <v>20</v>
      </c>
      <c r="B20" s="7">
        <v>1014</v>
      </c>
      <c r="C20" s="7">
        <v>756</v>
      </c>
      <c r="D20" s="8">
        <f t="shared" si="0"/>
        <v>74.55621301775147</v>
      </c>
      <c r="E20" s="9">
        <f t="shared" si="1"/>
        <v>258</v>
      </c>
      <c r="F20" s="10">
        <v>17</v>
      </c>
      <c r="G20" s="7">
        <v>151</v>
      </c>
      <c r="H20" s="11">
        <f t="shared" si="2"/>
        <v>14.891518737672584</v>
      </c>
      <c r="I20" s="7">
        <v>65</v>
      </c>
      <c r="J20" s="11">
        <f t="shared" si="3"/>
        <v>6.410256410256411</v>
      </c>
      <c r="K20" s="7">
        <v>30</v>
      </c>
      <c r="L20" s="11">
        <f t="shared" si="4"/>
        <v>2.9585798816568047</v>
      </c>
      <c r="M20" s="7">
        <v>12</v>
      </c>
      <c r="N20" s="11">
        <f t="shared" si="5"/>
        <v>1.183431952662722</v>
      </c>
    </row>
    <row r="21" spans="1:14" ht="12.75">
      <c r="A21" s="1" t="s">
        <v>21</v>
      </c>
      <c r="B21" s="7">
        <v>62</v>
      </c>
      <c r="C21" s="7">
        <v>54</v>
      </c>
      <c r="D21" s="8">
        <f t="shared" si="0"/>
        <v>87.09677419354838</v>
      </c>
      <c r="E21" s="9">
        <f t="shared" si="1"/>
        <v>8</v>
      </c>
      <c r="F21" s="10">
        <v>18.2</v>
      </c>
      <c r="G21" s="7">
        <v>5</v>
      </c>
      <c r="H21" s="11">
        <f t="shared" si="2"/>
        <v>8.064516129032258</v>
      </c>
      <c r="I21" s="7">
        <v>3</v>
      </c>
      <c r="J21" s="11">
        <f t="shared" si="3"/>
        <v>4.838709677419355</v>
      </c>
      <c r="K21" s="7">
        <v>0</v>
      </c>
      <c r="L21" s="11">
        <f t="shared" si="4"/>
        <v>0</v>
      </c>
      <c r="M21" s="7">
        <v>0</v>
      </c>
      <c r="N21" s="11">
        <f t="shared" si="5"/>
        <v>0</v>
      </c>
    </row>
    <row r="22" spans="1:14" ht="12.75">
      <c r="A22" s="1" t="s">
        <v>22</v>
      </c>
      <c r="B22" s="7">
        <v>227</v>
      </c>
      <c r="C22" s="7">
        <v>197</v>
      </c>
      <c r="D22" s="8">
        <f t="shared" si="0"/>
        <v>86.78414096916299</v>
      </c>
      <c r="E22" s="9">
        <f t="shared" si="1"/>
        <v>30</v>
      </c>
      <c r="F22" s="10">
        <v>22.4</v>
      </c>
      <c r="G22" s="7">
        <v>22</v>
      </c>
      <c r="H22" s="11">
        <f t="shared" si="2"/>
        <v>9.691629955947137</v>
      </c>
      <c r="I22" s="7">
        <v>7</v>
      </c>
      <c r="J22" s="11">
        <f t="shared" si="3"/>
        <v>3.0837004405286343</v>
      </c>
      <c r="K22" s="7">
        <v>1</v>
      </c>
      <c r="L22" s="11">
        <f t="shared" si="4"/>
        <v>0.44052863436123346</v>
      </c>
      <c r="M22" s="7">
        <v>0</v>
      </c>
      <c r="N22" s="11">
        <f t="shared" si="5"/>
        <v>0</v>
      </c>
    </row>
    <row r="23" spans="1:14" ht="12.75">
      <c r="A23" s="1" t="s">
        <v>23</v>
      </c>
      <c r="B23" s="7">
        <v>57</v>
      </c>
      <c r="C23" s="7">
        <v>55</v>
      </c>
      <c r="D23" s="8">
        <f t="shared" si="0"/>
        <v>96.49122807017544</v>
      </c>
      <c r="E23" s="9">
        <f t="shared" si="1"/>
        <v>2</v>
      </c>
      <c r="F23" s="10">
        <v>8.7</v>
      </c>
      <c r="G23" s="7">
        <v>1</v>
      </c>
      <c r="H23" s="11">
        <f t="shared" si="2"/>
        <v>1.7543859649122806</v>
      </c>
      <c r="I23" s="7">
        <v>1</v>
      </c>
      <c r="J23" s="11">
        <f t="shared" si="3"/>
        <v>1.7543859649122806</v>
      </c>
      <c r="K23" s="7">
        <v>0</v>
      </c>
      <c r="L23" s="11">
        <f t="shared" si="4"/>
        <v>0</v>
      </c>
      <c r="M23" s="7">
        <v>0</v>
      </c>
      <c r="N23" s="11">
        <f t="shared" si="5"/>
        <v>0</v>
      </c>
    </row>
    <row r="24" spans="1:14" ht="12.75">
      <c r="A24" s="1" t="s">
        <v>24</v>
      </c>
      <c r="B24" s="7">
        <v>59</v>
      </c>
      <c r="C24" s="7">
        <v>53</v>
      </c>
      <c r="D24" s="8">
        <f t="shared" si="0"/>
        <v>89.83050847457628</v>
      </c>
      <c r="E24" s="9">
        <f t="shared" si="1"/>
        <v>6</v>
      </c>
      <c r="F24" s="10">
        <v>5.9</v>
      </c>
      <c r="G24" s="7">
        <v>6</v>
      </c>
      <c r="H24" s="11">
        <f t="shared" si="2"/>
        <v>10.169491525423728</v>
      </c>
      <c r="I24" s="7">
        <v>0</v>
      </c>
      <c r="J24" s="11">
        <f t="shared" si="3"/>
        <v>0</v>
      </c>
      <c r="K24" s="7">
        <v>0</v>
      </c>
      <c r="L24" s="11">
        <f t="shared" si="4"/>
        <v>0</v>
      </c>
      <c r="M24" s="7">
        <v>0</v>
      </c>
      <c r="N24" s="11">
        <f t="shared" si="5"/>
        <v>0</v>
      </c>
    </row>
    <row r="25" spans="1:14" ht="12.75">
      <c r="A25" s="1" t="s">
        <v>25</v>
      </c>
      <c r="B25" s="7">
        <v>1215</v>
      </c>
      <c r="C25" s="7">
        <v>882</v>
      </c>
      <c r="D25" s="8">
        <f t="shared" si="0"/>
        <v>72.5925925925926</v>
      </c>
      <c r="E25" s="9">
        <f t="shared" si="1"/>
        <v>333</v>
      </c>
      <c r="F25" s="10">
        <v>15.9</v>
      </c>
      <c r="G25" s="7">
        <v>182</v>
      </c>
      <c r="H25" s="11">
        <f t="shared" si="2"/>
        <v>14.979423868312757</v>
      </c>
      <c r="I25" s="7">
        <v>108</v>
      </c>
      <c r="J25" s="11">
        <f t="shared" si="3"/>
        <v>8.88888888888889</v>
      </c>
      <c r="K25" s="7">
        <v>34</v>
      </c>
      <c r="L25" s="11">
        <f t="shared" si="4"/>
        <v>2.7983539094650207</v>
      </c>
      <c r="M25" s="7">
        <v>9</v>
      </c>
      <c r="N25" s="11">
        <f t="shared" si="5"/>
        <v>0.7407407407407407</v>
      </c>
    </row>
    <row r="26" spans="1:14" ht="12.75">
      <c r="A26" s="1" t="s">
        <v>26</v>
      </c>
      <c r="B26" s="7">
        <v>1891</v>
      </c>
      <c r="C26" s="7">
        <v>1593</v>
      </c>
      <c r="D26" s="8">
        <f t="shared" si="0"/>
        <v>84.24114225277631</v>
      </c>
      <c r="E26" s="9">
        <f t="shared" si="1"/>
        <v>298</v>
      </c>
      <c r="F26" s="10">
        <v>17.3</v>
      </c>
      <c r="G26" s="7">
        <v>132</v>
      </c>
      <c r="H26" s="11">
        <f t="shared" si="2"/>
        <v>6.980433632998413</v>
      </c>
      <c r="I26" s="7">
        <v>83</v>
      </c>
      <c r="J26" s="11">
        <f t="shared" si="3"/>
        <v>4.389212057112639</v>
      </c>
      <c r="K26" s="7">
        <v>38</v>
      </c>
      <c r="L26" s="11">
        <f t="shared" si="4"/>
        <v>2.0095187731359068</v>
      </c>
      <c r="M26" s="7">
        <v>45</v>
      </c>
      <c r="N26" s="11">
        <f t="shared" si="5"/>
        <v>2.379693283976732</v>
      </c>
    </row>
    <row r="27" spans="1:14" ht="12.75">
      <c r="A27" s="1" t="s">
        <v>27</v>
      </c>
      <c r="B27" s="7">
        <v>171</v>
      </c>
      <c r="C27" s="7">
        <v>145</v>
      </c>
      <c r="D27" s="8">
        <f t="shared" si="0"/>
        <v>84.7953216374269</v>
      </c>
      <c r="E27" s="9">
        <f t="shared" si="1"/>
        <v>26</v>
      </c>
      <c r="F27" s="10">
        <v>16.7</v>
      </c>
      <c r="G27" s="7">
        <v>15</v>
      </c>
      <c r="H27" s="11">
        <f t="shared" si="2"/>
        <v>8.771929824561404</v>
      </c>
      <c r="I27" s="7">
        <v>8</v>
      </c>
      <c r="J27" s="11">
        <f t="shared" si="3"/>
        <v>4.678362573099415</v>
      </c>
      <c r="K27" s="7">
        <v>3</v>
      </c>
      <c r="L27" s="11">
        <f t="shared" si="4"/>
        <v>1.7543859649122806</v>
      </c>
      <c r="M27" s="7">
        <v>0</v>
      </c>
      <c r="N27" s="11">
        <f t="shared" si="5"/>
        <v>0</v>
      </c>
    </row>
    <row r="28" spans="1:14" ht="12.75">
      <c r="A28" s="1" t="s">
        <v>28</v>
      </c>
      <c r="B28" s="7">
        <v>168</v>
      </c>
      <c r="C28" s="7">
        <v>131</v>
      </c>
      <c r="D28" s="8">
        <f t="shared" si="0"/>
        <v>77.97619047619048</v>
      </c>
      <c r="E28" s="9">
        <f t="shared" si="1"/>
        <v>37</v>
      </c>
      <c r="F28" s="10">
        <v>17</v>
      </c>
      <c r="G28" s="7">
        <v>21</v>
      </c>
      <c r="H28" s="11">
        <f t="shared" si="2"/>
        <v>12.5</v>
      </c>
      <c r="I28" s="7">
        <v>10</v>
      </c>
      <c r="J28" s="11">
        <f t="shared" si="3"/>
        <v>5.9523809523809526</v>
      </c>
      <c r="K28" s="7">
        <v>5</v>
      </c>
      <c r="L28" s="11">
        <f t="shared" si="4"/>
        <v>2.9761904761904763</v>
      </c>
      <c r="M28" s="7">
        <v>1</v>
      </c>
      <c r="N28" s="11">
        <f t="shared" si="5"/>
        <v>0.5952380952380952</v>
      </c>
    </row>
    <row r="29" spans="1:14" ht="12.75">
      <c r="A29" s="6" t="s">
        <v>29</v>
      </c>
      <c r="B29" s="12">
        <f>SUM(B3:B28)</f>
        <v>10570</v>
      </c>
      <c r="C29" s="12">
        <f>SUM(C3:C28)</f>
        <v>8198</v>
      </c>
      <c r="D29" s="13">
        <f t="shared" si="0"/>
        <v>77.55912961210974</v>
      </c>
      <c r="E29" s="12">
        <f>SUM(E3:E28)</f>
        <v>2372</v>
      </c>
      <c r="F29" s="14">
        <v>17.5</v>
      </c>
      <c r="G29" s="12">
        <f>SUM(G3:G28)</f>
        <v>1313</v>
      </c>
      <c r="H29" s="15">
        <f t="shared" si="2"/>
        <v>12.421948912015138</v>
      </c>
      <c r="I29" s="14">
        <f>SUM(I3:I28)</f>
        <v>644</v>
      </c>
      <c r="J29" s="15">
        <f t="shared" si="3"/>
        <v>6.0927152317880795</v>
      </c>
      <c r="K29" s="14">
        <f>SUM(K3:K28)</f>
        <v>269</v>
      </c>
      <c r="L29" s="15">
        <f t="shared" si="4"/>
        <v>2.544938505203406</v>
      </c>
      <c r="M29" s="14">
        <f>SUM(M3:M28)</f>
        <v>146</v>
      </c>
      <c r="N29" s="15">
        <f t="shared" si="5"/>
        <v>1.381267738883633</v>
      </c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2017-04-19T08:09:03Z</dcterms:created>
  <dcterms:modified xsi:type="dcterms:W3CDTF">2018-04-19T06:01:54Z</dcterms:modified>
  <cp:category/>
  <cp:version/>
  <cp:contentType/>
  <cp:contentStatus/>
</cp:coreProperties>
</file>