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<sst xmlns="http://schemas.openxmlformats.org/spreadsheetml/2006/main" count="42" uniqueCount="37">
  <si>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Всего рассмотрено дел</t>
  </si>
  <si>
    <t>Всего отложено</t>
  </si>
  <si>
    <t>%</t>
  </si>
  <si>
    <t>Аксусский райсуд</t>
  </si>
  <si>
    <t>Алакольский райсуд</t>
  </si>
  <si>
    <t>Балхашский райсуд</t>
  </si>
  <si>
    <t>Енбекшиказахский райсуд</t>
  </si>
  <si>
    <t>Ескельдинский райсуд</t>
  </si>
  <si>
    <t>Жамбылский райсуд</t>
  </si>
  <si>
    <t>Илийский райсуд</t>
  </si>
  <si>
    <t>Капшагайский городской суд</t>
  </si>
  <si>
    <t>Карасайский райсуд</t>
  </si>
  <si>
    <t>Каратальский райсуд</t>
  </si>
  <si>
    <t>Кербулакский райсуд</t>
  </si>
  <si>
    <t>Коксусский райсуд</t>
  </si>
  <si>
    <t>Панфиловский райсуд</t>
  </si>
  <si>
    <t>Райымбекский райсуд</t>
  </si>
  <si>
    <t>Саркандинский райсуд</t>
  </si>
  <si>
    <t>СМС по делам несов-летних №1</t>
  </si>
  <si>
    <t>СМС по делам несов-летних №2</t>
  </si>
  <si>
    <t>СМЭС Алматинской области</t>
  </si>
  <si>
    <t>Суд №2 Алакольского р-на</t>
  </si>
  <si>
    <t>Суд №2 Енбекшиказахского р-на</t>
  </si>
  <si>
    <t>Суд №2 Кербулакского р-на</t>
  </si>
  <si>
    <t>Суд №2 Райымбекского р-на</t>
  </si>
  <si>
    <t>Талгарский райсуд</t>
  </si>
  <si>
    <t>Талдыкорганский горсуд</t>
  </si>
  <si>
    <t>Текелийский горсуд</t>
  </si>
  <si>
    <t>Уйгурский райсуд</t>
  </si>
  <si>
    <t>ИТОГО</t>
  </si>
  <si>
    <t>Суды</t>
  </si>
  <si>
    <t>Всего рассмотрено в одном судебном заседании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</si>
  <si>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</si>
  <si>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</si>
  <si>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</si>
  <si>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</si>
  <si>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 xml:space="preserve">Статистические данные судов по по количеству отложенных судебных заседаний в районных и приравненных к ним судах Алматинской области за 6 месяца 2018 года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</si>
</sst>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7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2" fontId="3" fillId="0" borderId="0" xfId="18" applyNumberFormat="1" applyFont="1" applyBorder="1" applyAlignment="1">
      <alignment horizontal="center" vertical="center" wrapText="1"/>
      <protection/>
    </xf>
    <xf numFmtId="3" fontId="6" fillId="0" borderId="1" xfId="17" applyNumberFormat="1" applyFont="1" applyBorder="1" applyAlignment="1">
      <alignment horizontal="center"/>
    </xf>
    <xf numFmtId="3" fontId="1" fillId="0" borderId="1" xfId="17" applyNumberFormat="1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Название" xfId="17"/>
    <cellStyle name="Обычный_A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M32" sqref="M32"/>
    </sheetView>
  </sheetViews>
  <sheetFormatPr defaultColWidth="9.00390625" defaultRowHeight="12.75"/>
  <cols>
    <col min="1" max="1" width="33.375" style="0" customWidth="1"/>
    <col min="2" max="2" width="13.00390625" style="0" customWidth="1"/>
    <col min="3" max="3" width="15.375" style="0" customWidth="1"/>
    <col min="4" max="4" width="10.125" style="0" customWidth="1"/>
    <col min="5" max="5" width="11.875" style="0" customWidth="1"/>
    <col min="7" max="7" width="14.00390625" style="0" customWidth="1"/>
    <col min="9" max="9" width="13.00390625" style="0" customWidth="1"/>
    <col min="11" max="11" width="14.25390625" style="0" customWidth="1"/>
    <col min="13" max="13" width="14.125" style="0" customWidth="1"/>
  </cols>
  <sheetData>
    <row r="1" spans="1:14" s="5" customFormat="1" ht="45.75" customHeight="1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69.75" customHeight="1">
      <c r="A2" s="2" t="s">
        <v>30</v>
      </c>
      <c r="B2" s="3" t="s">
        <v>0</v>
      </c>
      <c r="C2" s="4" t="s">
        <v>31</v>
      </c>
      <c r="D2" s="4" t="s">
        <v>2</v>
      </c>
      <c r="E2" s="3" t="s">
        <v>1</v>
      </c>
      <c r="F2" s="3" t="s">
        <v>2</v>
      </c>
      <c r="G2" s="4" t="s">
        <v>32</v>
      </c>
      <c r="H2" s="4" t="s">
        <v>2</v>
      </c>
      <c r="I2" s="4" t="s">
        <v>33</v>
      </c>
      <c r="J2" s="4" t="s">
        <v>2</v>
      </c>
      <c r="K2" s="4" t="s">
        <v>34</v>
      </c>
      <c r="L2" s="4" t="s">
        <v>2</v>
      </c>
      <c r="M2" s="4" t="s">
        <v>35</v>
      </c>
      <c r="N2" s="4" t="s">
        <v>2</v>
      </c>
    </row>
    <row r="3" spans="1:14" ht="12.75">
      <c r="A3" s="1" t="s">
        <v>3</v>
      </c>
      <c r="B3" s="16">
        <v>304</v>
      </c>
      <c r="C3" s="16">
        <v>256</v>
      </c>
      <c r="D3" s="7">
        <f>C3*100/B3</f>
        <v>84.21052631578948</v>
      </c>
      <c r="E3" s="8">
        <f>G3+I3+K3+M3</f>
        <v>54</v>
      </c>
      <c r="F3" s="9">
        <v>3.5</v>
      </c>
      <c r="G3" s="16">
        <v>29</v>
      </c>
      <c r="H3" s="10">
        <f>G3*100/B3</f>
        <v>9.539473684210526</v>
      </c>
      <c r="I3" s="16">
        <v>15</v>
      </c>
      <c r="J3" s="10">
        <f>I3*100/B3</f>
        <v>4.934210526315789</v>
      </c>
      <c r="K3" s="16">
        <v>6</v>
      </c>
      <c r="L3" s="10">
        <f>K3*100/B3</f>
        <v>1.9736842105263157</v>
      </c>
      <c r="M3" s="16">
        <v>4</v>
      </c>
      <c r="N3" s="10">
        <f>M3*100/B3</f>
        <v>1.3157894736842106</v>
      </c>
    </row>
    <row r="4" spans="1:14" ht="12.75">
      <c r="A4" s="1" t="s">
        <v>4</v>
      </c>
      <c r="B4" s="16">
        <v>479</v>
      </c>
      <c r="C4" s="16">
        <v>377</v>
      </c>
      <c r="D4" s="7">
        <f aca="true" t="shared" si="0" ref="D4:D29">C4*100/B4</f>
        <v>78.70563674321504</v>
      </c>
      <c r="E4" s="8">
        <f aca="true" t="shared" si="1" ref="E4:E28">G4+I4+K4+M4</f>
        <v>105</v>
      </c>
      <c r="F4" s="9">
        <v>24.3</v>
      </c>
      <c r="G4" s="16">
        <v>61</v>
      </c>
      <c r="H4" s="10">
        <f aca="true" t="shared" si="2" ref="H4:H29">G4*100/B4</f>
        <v>12.734864300626304</v>
      </c>
      <c r="I4" s="16">
        <v>26</v>
      </c>
      <c r="J4" s="10">
        <f aca="true" t="shared" si="3" ref="J4:J29">I4*100/B4</f>
        <v>5.427974947807933</v>
      </c>
      <c r="K4" s="16">
        <v>10</v>
      </c>
      <c r="L4" s="10">
        <f aca="true" t="shared" si="4" ref="L4:L29">K4*100/B4</f>
        <v>2.0876826722338206</v>
      </c>
      <c r="M4" s="16">
        <v>8</v>
      </c>
      <c r="N4" s="10">
        <f aca="true" t="shared" si="5" ref="N4:N29">M4*100/B4</f>
        <v>1.6701461377870563</v>
      </c>
    </row>
    <row r="5" spans="1:14" ht="12.75">
      <c r="A5" s="1" t="s">
        <v>5</v>
      </c>
      <c r="B5" s="16">
        <v>181</v>
      </c>
      <c r="C5" s="16">
        <v>134</v>
      </c>
      <c r="D5" s="7">
        <f t="shared" si="0"/>
        <v>74.03314917127072</v>
      </c>
      <c r="E5" s="8">
        <f t="shared" si="1"/>
        <v>44</v>
      </c>
      <c r="F5" s="9">
        <v>6.1</v>
      </c>
      <c r="G5" s="16">
        <v>33</v>
      </c>
      <c r="H5" s="10">
        <f t="shared" si="2"/>
        <v>18.23204419889503</v>
      </c>
      <c r="I5" s="16">
        <v>11</v>
      </c>
      <c r="J5" s="10">
        <f t="shared" si="3"/>
        <v>6.077348066298343</v>
      </c>
      <c r="K5" s="16">
        <v>0</v>
      </c>
      <c r="L5" s="10">
        <f t="shared" si="4"/>
        <v>0</v>
      </c>
      <c r="M5" s="16">
        <v>0</v>
      </c>
      <c r="N5" s="10">
        <f t="shared" si="5"/>
        <v>0</v>
      </c>
    </row>
    <row r="6" spans="1:14" ht="12.75">
      <c r="A6" s="1" t="s">
        <v>6</v>
      </c>
      <c r="B6" s="16">
        <v>1097</v>
      </c>
      <c r="C6" s="16">
        <v>803</v>
      </c>
      <c r="D6" s="7">
        <f t="shared" si="0"/>
        <v>73.1996353691887</v>
      </c>
      <c r="E6" s="8">
        <f t="shared" si="1"/>
        <v>331</v>
      </c>
      <c r="F6" s="9">
        <v>15.7</v>
      </c>
      <c r="G6" s="16">
        <v>183</v>
      </c>
      <c r="H6" s="10">
        <f t="shared" si="2"/>
        <v>16.681859617137647</v>
      </c>
      <c r="I6" s="16">
        <v>102</v>
      </c>
      <c r="J6" s="10">
        <f t="shared" si="3"/>
        <v>9.298085688240656</v>
      </c>
      <c r="K6" s="16">
        <v>42</v>
      </c>
      <c r="L6" s="10">
        <f t="shared" si="4"/>
        <v>3.828623518687329</v>
      </c>
      <c r="M6" s="16">
        <v>4</v>
      </c>
      <c r="N6" s="10">
        <f t="shared" si="5"/>
        <v>0.3646308113035551</v>
      </c>
    </row>
    <row r="7" spans="1:14" ht="12.75">
      <c r="A7" s="1" t="s">
        <v>7</v>
      </c>
      <c r="B7" s="16">
        <v>681</v>
      </c>
      <c r="C7" s="16">
        <v>549</v>
      </c>
      <c r="D7" s="7">
        <f t="shared" si="0"/>
        <v>80.61674008810573</v>
      </c>
      <c r="E7" s="8">
        <f t="shared" si="1"/>
        <v>120</v>
      </c>
      <c r="F7" s="9">
        <v>24</v>
      </c>
      <c r="G7" s="16">
        <v>70</v>
      </c>
      <c r="H7" s="10">
        <f t="shared" si="2"/>
        <v>10.279001468428781</v>
      </c>
      <c r="I7" s="16">
        <v>29</v>
      </c>
      <c r="J7" s="10">
        <f t="shared" si="3"/>
        <v>4.258443465491924</v>
      </c>
      <c r="K7" s="16">
        <v>13</v>
      </c>
      <c r="L7" s="10">
        <f t="shared" si="4"/>
        <v>1.908957415565345</v>
      </c>
      <c r="M7" s="16">
        <v>8</v>
      </c>
      <c r="N7" s="10">
        <f t="shared" si="5"/>
        <v>1.1747430249632893</v>
      </c>
    </row>
    <row r="8" spans="1:14" ht="12.75">
      <c r="A8" s="1" t="s">
        <v>8</v>
      </c>
      <c r="B8" s="16">
        <v>1034</v>
      </c>
      <c r="C8" s="16">
        <v>980</v>
      </c>
      <c r="D8" s="7">
        <f t="shared" si="0"/>
        <v>94.77756286266924</v>
      </c>
      <c r="E8" s="8">
        <f t="shared" si="1"/>
        <v>65</v>
      </c>
      <c r="F8" s="9">
        <v>5</v>
      </c>
      <c r="G8" s="16">
        <v>52</v>
      </c>
      <c r="H8" s="10">
        <f t="shared" si="2"/>
        <v>5.029013539651838</v>
      </c>
      <c r="I8" s="16">
        <v>9</v>
      </c>
      <c r="J8" s="10">
        <f t="shared" si="3"/>
        <v>0.8704061895551257</v>
      </c>
      <c r="K8" s="16">
        <v>2</v>
      </c>
      <c r="L8" s="10">
        <f t="shared" si="4"/>
        <v>0.19342359767891681</v>
      </c>
      <c r="M8" s="16">
        <v>2</v>
      </c>
      <c r="N8" s="10">
        <f t="shared" si="5"/>
        <v>0.19342359767891681</v>
      </c>
    </row>
    <row r="9" spans="1:14" ht="12.75">
      <c r="A9" s="1" t="s">
        <v>9</v>
      </c>
      <c r="B9" s="16">
        <v>2847</v>
      </c>
      <c r="C9" s="16">
        <v>1884</v>
      </c>
      <c r="D9" s="7">
        <f t="shared" si="0"/>
        <v>66.17492096944152</v>
      </c>
      <c r="E9" s="8">
        <f t="shared" si="1"/>
        <v>959</v>
      </c>
      <c r="F9" s="9">
        <v>18</v>
      </c>
      <c r="G9" s="16">
        <v>548</v>
      </c>
      <c r="H9" s="10">
        <f t="shared" si="2"/>
        <v>19.2483315770987</v>
      </c>
      <c r="I9" s="16">
        <v>256</v>
      </c>
      <c r="J9" s="10">
        <f t="shared" si="3"/>
        <v>8.991921320688444</v>
      </c>
      <c r="K9" s="16">
        <v>112</v>
      </c>
      <c r="L9" s="10">
        <f t="shared" si="4"/>
        <v>3.933965577801194</v>
      </c>
      <c r="M9" s="16">
        <v>43</v>
      </c>
      <c r="N9" s="10">
        <f t="shared" si="5"/>
        <v>1.510361784334387</v>
      </c>
    </row>
    <row r="10" spans="1:14" ht="12.75">
      <c r="A10" s="1" t="s">
        <v>10</v>
      </c>
      <c r="B10" s="16">
        <v>701</v>
      </c>
      <c r="C10" s="16">
        <v>550</v>
      </c>
      <c r="D10" s="7">
        <f t="shared" si="0"/>
        <v>78.45934379457917</v>
      </c>
      <c r="E10" s="8">
        <f t="shared" si="1"/>
        <v>157</v>
      </c>
      <c r="F10" s="9">
        <v>18.3</v>
      </c>
      <c r="G10" s="16">
        <v>78</v>
      </c>
      <c r="H10" s="10">
        <f t="shared" si="2"/>
        <v>11.126961483594865</v>
      </c>
      <c r="I10" s="16">
        <v>46</v>
      </c>
      <c r="J10" s="10">
        <f t="shared" si="3"/>
        <v>6.562054208273895</v>
      </c>
      <c r="K10" s="16">
        <v>19</v>
      </c>
      <c r="L10" s="10">
        <f t="shared" si="4"/>
        <v>2.710413694721826</v>
      </c>
      <c r="M10" s="16">
        <v>14</v>
      </c>
      <c r="N10" s="10">
        <f t="shared" si="5"/>
        <v>1.9971469329529243</v>
      </c>
    </row>
    <row r="11" spans="1:14" ht="12.75">
      <c r="A11" s="1" t="s">
        <v>11</v>
      </c>
      <c r="B11" s="16">
        <v>3074</v>
      </c>
      <c r="C11" s="16">
        <v>2237</v>
      </c>
      <c r="D11" s="7">
        <f t="shared" si="0"/>
        <v>72.77163305139882</v>
      </c>
      <c r="E11" s="8">
        <f t="shared" si="1"/>
        <v>845</v>
      </c>
      <c r="F11" s="9">
        <v>25.5</v>
      </c>
      <c r="G11" s="16">
        <v>466</v>
      </c>
      <c r="H11" s="10">
        <f t="shared" si="2"/>
        <v>15.159401431359791</v>
      </c>
      <c r="I11" s="16">
        <v>210</v>
      </c>
      <c r="J11" s="10">
        <f t="shared" si="3"/>
        <v>6.831489915419649</v>
      </c>
      <c r="K11" s="16">
        <v>114</v>
      </c>
      <c r="L11" s="10">
        <f t="shared" si="4"/>
        <v>3.708523096942095</v>
      </c>
      <c r="M11" s="16">
        <v>55</v>
      </c>
      <c r="N11" s="10">
        <f t="shared" si="5"/>
        <v>1.789199739752765</v>
      </c>
    </row>
    <row r="12" spans="1:14" ht="12.75">
      <c r="A12" s="1" t="s">
        <v>12</v>
      </c>
      <c r="B12" s="16">
        <v>342</v>
      </c>
      <c r="C12" s="16">
        <v>290</v>
      </c>
      <c r="D12" s="7">
        <f t="shared" si="0"/>
        <v>84.7953216374269</v>
      </c>
      <c r="E12" s="8">
        <f t="shared" si="1"/>
        <v>60</v>
      </c>
      <c r="F12" s="9">
        <v>18.1</v>
      </c>
      <c r="G12" s="16">
        <v>34</v>
      </c>
      <c r="H12" s="10">
        <f t="shared" si="2"/>
        <v>9.941520467836257</v>
      </c>
      <c r="I12" s="16">
        <v>18</v>
      </c>
      <c r="J12" s="10">
        <f t="shared" si="3"/>
        <v>5.2631578947368425</v>
      </c>
      <c r="K12" s="16">
        <v>7</v>
      </c>
      <c r="L12" s="10">
        <f t="shared" si="4"/>
        <v>2.046783625730994</v>
      </c>
      <c r="M12" s="16">
        <v>1</v>
      </c>
      <c r="N12" s="10">
        <f t="shared" si="5"/>
        <v>0.29239766081871343</v>
      </c>
    </row>
    <row r="13" spans="1:14" ht="12.75">
      <c r="A13" s="1" t="s">
        <v>13</v>
      </c>
      <c r="B13" s="16">
        <v>197</v>
      </c>
      <c r="C13" s="16">
        <v>127</v>
      </c>
      <c r="D13" s="7">
        <f t="shared" si="0"/>
        <v>64.46700507614213</v>
      </c>
      <c r="E13" s="8">
        <f t="shared" si="1"/>
        <v>70</v>
      </c>
      <c r="F13" s="9">
        <v>25.5</v>
      </c>
      <c r="G13" s="16">
        <v>36</v>
      </c>
      <c r="H13" s="10">
        <f t="shared" si="2"/>
        <v>18.274111675126903</v>
      </c>
      <c r="I13" s="16">
        <v>20</v>
      </c>
      <c r="J13" s="10">
        <f t="shared" si="3"/>
        <v>10.152284263959391</v>
      </c>
      <c r="K13" s="16">
        <v>8</v>
      </c>
      <c r="L13" s="10">
        <f t="shared" si="4"/>
        <v>4.060913705583756</v>
      </c>
      <c r="M13" s="16">
        <v>6</v>
      </c>
      <c r="N13" s="10">
        <f t="shared" si="5"/>
        <v>3.045685279187817</v>
      </c>
    </row>
    <row r="14" spans="1:14" ht="12.75">
      <c r="A14" s="1" t="s">
        <v>14</v>
      </c>
      <c r="B14" s="16">
        <v>206</v>
      </c>
      <c r="C14" s="16">
        <v>173</v>
      </c>
      <c r="D14" s="7">
        <f t="shared" si="0"/>
        <v>83.98058252427184</v>
      </c>
      <c r="E14" s="8">
        <f t="shared" si="1"/>
        <v>31</v>
      </c>
      <c r="F14" s="9">
        <v>11.2</v>
      </c>
      <c r="G14" s="16">
        <v>22</v>
      </c>
      <c r="H14" s="10">
        <f t="shared" si="2"/>
        <v>10.679611650485437</v>
      </c>
      <c r="I14" s="16">
        <v>8</v>
      </c>
      <c r="J14" s="10">
        <f t="shared" si="3"/>
        <v>3.883495145631068</v>
      </c>
      <c r="K14" s="16">
        <v>1</v>
      </c>
      <c r="L14" s="10">
        <f t="shared" si="4"/>
        <v>0.4854368932038835</v>
      </c>
      <c r="M14" s="16">
        <v>0</v>
      </c>
      <c r="N14" s="10">
        <f t="shared" si="5"/>
        <v>0</v>
      </c>
    </row>
    <row r="15" spans="1:14" ht="12.75">
      <c r="A15" s="1" t="s">
        <v>15</v>
      </c>
      <c r="B15" s="16">
        <v>674</v>
      </c>
      <c r="C15" s="16">
        <v>558</v>
      </c>
      <c r="D15" s="7">
        <f t="shared" si="0"/>
        <v>82.7893175074184</v>
      </c>
      <c r="E15" s="8">
        <f t="shared" si="1"/>
        <v>121</v>
      </c>
      <c r="F15" s="9">
        <v>14.8</v>
      </c>
      <c r="G15" s="16">
        <v>75</v>
      </c>
      <c r="H15" s="10">
        <f t="shared" si="2"/>
        <v>11.127596439169139</v>
      </c>
      <c r="I15" s="16">
        <v>30</v>
      </c>
      <c r="J15" s="10">
        <f t="shared" si="3"/>
        <v>4.451038575667655</v>
      </c>
      <c r="K15" s="16">
        <v>9</v>
      </c>
      <c r="L15" s="10">
        <f t="shared" si="4"/>
        <v>1.3353115727002967</v>
      </c>
      <c r="M15" s="16">
        <v>7</v>
      </c>
      <c r="N15" s="10">
        <f t="shared" si="5"/>
        <v>1.0385756676557865</v>
      </c>
    </row>
    <row r="16" spans="1:14" ht="12.75">
      <c r="A16" s="1" t="s">
        <v>16</v>
      </c>
      <c r="B16" s="16">
        <v>131</v>
      </c>
      <c r="C16" s="16">
        <v>97</v>
      </c>
      <c r="D16" s="7">
        <f t="shared" si="0"/>
        <v>74.04580152671755</v>
      </c>
      <c r="E16" s="8">
        <f t="shared" si="1"/>
        <v>34</v>
      </c>
      <c r="F16" s="9">
        <v>25.8</v>
      </c>
      <c r="G16" s="16">
        <v>11</v>
      </c>
      <c r="H16" s="10">
        <f t="shared" si="2"/>
        <v>8.396946564885496</v>
      </c>
      <c r="I16" s="16">
        <v>15</v>
      </c>
      <c r="J16" s="10">
        <f t="shared" si="3"/>
        <v>11.450381679389313</v>
      </c>
      <c r="K16" s="16">
        <v>5</v>
      </c>
      <c r="L16" s="10">
        <f t="shared" si="4"/>
        <v>3.816793893129771</v>
      </c>
      <c r="M16" s="16">
        <v>3</v>
      </c>
      <c r="N16" s="10">
        <f t="shared" si="5"/>
        <v>2.2900763358778624</v>
      </c>
    </row>
    <row r="17" spans="1:14" ht="12.75">
      <c r="A17" s="1" t="s">
        <v>17</v>
      </c>
      <c r="B17" s="16">
        <v>275</v>
      </c>
      <c r="C17" s="16">
        <v>210</v>
      </c>
      <c r="D17" s="7">
        <f t="shared" si="0"/>
        <v>76.36363636363636</v>
      </c>
      <c r="E17" s="8">
        <f t="shared" si="1"/>
        <v>65</v>
      </c>
      <c r="F17" s="9">
        <v>14.9</v>
      </c>
      <c r="G17" s="16">
        <v>46</v>
      </c>
      <c r="H17" s="10">
        <f t="shared" si="2"/>
        <v>16.727272727272727</v>
      </c>
      <c r="I17" s="16">
        <v>14</v>
      </c>
      <c r="J17" s="10">
        <f t="shared" si="3"/>
        <v>5.090909090909091</v>
      </c>
      <c r="K17" s="16">
        <v>2</v>
      </c>
      <c r="L17" s="10">
        <f t="shared" si="4"/>
        <v>0.7272727272727273</v>
      </c>
      <c r="M17" s="16">
        <v>3</v>
      </c>
      <c r="N17" s="10">
        <f t="shared" si="5"/>
        <v>1.0909090909090908</v>
      </c>
    </row>
    <row r="18" spans="1:14" ht="12.75">
      <c r="A18" s="1" t="s">
        <v>18</v>
      </c>
      <c r="B18" s="16">
        <v>127</v>
      </c>
      <c r="C18" s="16">
        <v>70</v>
      </c>
      <c r="D18" s="7">
        <f t="shared" si="0"/>
        <v>55.118110236220474</v>
      </c>
      <c r="E18" s="8">
        <f t="shared" si="1"/>
        <v>57</v>
      </c>
      <c r="F18" s="9">
        <v>26.9</v>
      </c>
      <c r="G18" s="16">
        <v>41</v>
      </c>
      <c r="H18" s="10">
        <f t="shared" si="2"/>
        <v>32.28346456692913</v>
      </c>
      <c r="I18" s="16">
        <v>11</v>
      </c>
      <c r="J18" s="10">
        <f t="shared" si="3"/>
        <v>8.661417322834646</v>
      </c>
      <c r="K18" s="16">
        <v>4</v>
      </c>
      <c r="L18" s="10">
        <f t="shared" si="4"/>
        <v>3.1496062992125986</v>
      </c>
      <c r="M18" s="16">
        <v>1</v>
      </c>
      <c r="N18" s="10">
        <f t="shared" si="5"/>
        <v>0.7874015748031497</v>
      </c>
    </row>
    <row r="19" spans="1:14" ht="12.75">
      <c r="A19" s="1" t="s">
        <v>19</v>
      </c>
      <c r="B19" s="16">
        <v>342</v>
      </c>
      <c r="C19" s="16">
        <v>170</v>
      </c>
      <c r="D19" s="7">
        <f t="shared" si="0"/>
        <v>49.707602339181285</v>
      </c>
      <c r="E19" s="8">
        <f t="shared" si="1"/>
        <v>172</v>
      </c>
      <c r="F19" s="9">
        <v>37.4</v>
      </c>
      <c r="G19" s="16">
        <v>80</v>
      </c>
      <c r="H19" s="10">
        <f t="shared" si="2"/>
        <v>23.391812865497077</v>
      </c>
      <c r="I19" s="16">
        <v>52</v>
      </c>
      <c r="J19" s="10">
        <f t="shared" si="3"/>
        <v>15.2046783625731</v>
      </c>
      <c r="K19" s="16">
        <v>23</v>
      </c>
      <c r="L19" s="10">
        <f t="shared" si="4"/>
        <v>6.7251461988304095</v>
      </c>
      <c r="M19" s="16">
        <v>17</v>
      </c>
      <c r="N19" s="10">
        <f t="shared" si="5"/>
        <v>4.970760233918129</v>
      </c>
    </row>
    <row r="20" spans="1:14" ht="12.75">
      <c r="A20" s="1" t="s">
        <v>20</v>
      </c>
      <c r="B20" s="16">
        <v>2405</v>
      </c>
      <c r="C20" s="16">
        <v>1770</v>
      </c>
      <c r="D20" s="7">
        <f t="shared" si="0"/>
        <v>73.5966735966736</v>
      </c>
      <c r="E20" s="8">
        <f t="shared" si="1"/>
        <v>650</v>
      </c>
      <c r="F20" s="9">
        <v>17</v>
      </c>
      <c r="G20" s="16">
        <v>385</v>
      </c>
      <c r="H20" s="10">
        <f t="shared" si="2"/>
        <v>16.008316008316008</v>
      </c>
      <c r="I20" s="16">
        <v>164</v>
      </c>
      <c r="J20" s="10">
        <f t="shared" si="3"/>
        <v>6.8191268191268195</v>
      </c>
      <c r="K20" s="16">
        <v>74</v>
      </c>
      <c r="L20" s="10">
        <f t="shared" si="4"/>
        <v>3.076923076923077</v>
      </c>
      <c r="M20" s="16">
        <v>27</v>
      </c>
      <c r="N20" s="10">
        <f t="shared" si="5"/>
        <v>1.1226611226611227</v>
      </c>
    </row>
    <row r="21" spans="1:14" ht="12.75">
      <c r="A21" s="1" t="s">
        <v>21</v>
      </c>
      <c r="B21" s="16">
        <v>122</v>
      </c>
      <c r="C21" s="16">
        <v>106</v>
      </c>
      <c r="D21" s="7">
        <f t="shared" si="0"/>
        <v>86.88524590163935</v>
      </c>
      <c r="E21" s="8">
        <f t="shared" si="1"/>
        <v>18</v>
      </c>
      <c r="F21" s="9">
        <v>18.2</v>
      </c>
      <c r="G21" s="16">
        <v>13</v>
      </c>
      <c r="H21" s="10">
        <f t="shared" si="2"/>
        <v>10.655737704918034</v>
      </c>
      <c r="I21" s="16">
        <v>5</v>
      </c>
      <c r="J21" s="10">
        <f t="shared" si="3"/>
        <v>4.098360655737705</v>
      </c>
      <c r="K21" s="16">
        <v>0</v>
      </c>
      <c r="L21" s="10">
        <f t="shared" si="4"/>
        <v>0</v>
      </c>
      <c r="M21" s="16">
        <v>0</v>
      </c>
      <c r="N21" s="10">
        <f t="shared" si="5"/>
        <v>0</v>
      </c>
    </row>
    <row r="22" spans="1:14" ht="12.75">
      <c r="A22" s="1" t="s">
        <v>22</v>
      </c>
      <c r="B22" s="16">
        <v>600</v>
      </c>
      <c r="C22" s="16">
        <v>489</v>
      </c>
      <c r="D22" s="7">
        <f t="shared" si="0"/>
        <v>81.5</v>
      </c>
      <c r="E22" s="8">
        <f t="shared" si="1"/>
        <v>111</v>
      </c>
      <c r="F22" s="9">
        <v>22.4</v>
      </c>
      <c r="G22" s="16">
        <v>65</v>
      </c>
      <c r="H22" s="10">
        <f t="shared" si="2"/>
        <v>10.833333333333334</v>
      </c>
      <c r="I22" s="16">
        <v>33</v>
      </c>
      <c r="J22" s="10">
        <f t="shared" si="3"/>
        <v>5.5</v>
      </c>
      <c r="K22" s="16">
        <v>10</v>
      </c>
      <c r="L22" s="10">
        <f t="shared" si="4"/>
        <v>1.6666666666666667</v>
      </c>
      <c r="M22" s="16">
        <v>3</v>
      </c>
      <c r="N22" s="10">
        <f t="shared" si="5"/>
        <v>0.5</v>
      </c>
    </row>
    <row r="23" spans="1:14" ht="12.75">
      <c r="A23" s="1" t="s">
        <v>23</v>
      </c>
      <c r="B23" s="16">
        <v>123</v>
      </c>
      <c r="C23" s="16">
        <v>115</v>
      </c>
      <c r="D23" s="7">
        <f t="shared" si="0"/>
        <v>93.4959349593496</v>
      </c>
      <c r="E23" s="8">
        <f t="shared" si="1"/>
        <v>10</v>
      </c>
      <c r="F23" s="9">
        <v>8.7</v>
      </c>
      <c r="G23" s="16">
        <v>8</v>
      </c>
      <c r="H23" s="10">
        <f t="shared" si="2"/>
        <v>6.504065040650406</v>
      </c>
      <c r="I23" s="16">
        <v>2</v>
      </c>
      <c r="J23" s="10">
        <f t="shared" si="3"/>
        <v>1.6260162601626016</v>
      </c>
      <c r="K23" s="16">
        <v>0</v>
      </c>
      <c r="L23" s="10">
        <f t="shared" si="4"/>
        <v>0</v>
      </c>
      <c r="M23" s="16">
        <v>0</v>
      </c>
      <c r="N23" s="10">
        <f t="shared" si="5"/>
        <v>0</v>
      </c>
    </row>
    <row r="24" spans="1:14" ht="12.75">
      <c r="A24" s="1" t="s">
        <v>24</v>
      </c>
      <c r="B24" s="16">
        <v>119</v>
      </c>
      <c r="C24" s="16">
        <v>109</v>
      </c>
      <c r="D24" s="7">
        <f t="shared" si="0"/>
        <v>91.59663865546219</v>
      </c>
      <c r="E24" s="8">
        <f t="shared" si="1"/>
        <v>11</v>
      </c>
      <c r="F24" s="9">
        <v>5.9</v>
      </c>
      <c r="G24" s="16">
        <v>9</v>
      </c>
      <c r="H24" s="10">
        <f t="shared" si="2"/>
        <v>7.563025210084033</v>
      </c>
      <c r="I24" s="16">
        <v>1</v>
      </c>
      <c r="J24" s="10">
        <f t="shared" si="3"/>
        <v>0.8403361344537815</v>
      </c>
      <c r="K24" s="16">
        <v>0</v>
      </c>
      <c r="L24" s="10">
        <f t="shared" si="4"/>
        <v>0</v>
      </c>
      <c r="M24" s="16">
        <v>1</v>
      </c>
      <c r="N24" s="10">
        <f t="shared" si="5"/>
        <v>0.8403361344537815</v>
      </c>
    </row>
    <row r="25" spans="1:14" ht="12.75">
      <c r="A25" s="1" t="s">
        <v>25</v>
      </c>
      <c r="B25" s="16">
        <v>2783</v>
      </c>
      <c r="C25" s="16">
        <v>2058</v>
      </c>
      <c r="D25" s="7">
        <f t="shared" si="0"/>
        <v>73.94897592526051</v>
      </c>
      <c r="E25" s="8">
        <f t="shared" si="1"/>
        <v>735</v>
      </c>
      <c r="F25" s="9">
        <v>15.9</v>
      </c>
      <c r="G25" s="16">
        <v>402</v>
      </c>
      <c r="H25" s="10">
        <f t="shared" si="2"/>
        <v>14.444843693855551</v>
      </c>
      <c r="I25" s="16">
        <v>241</v>
      </c>
      <c r="J25" s="10">
        <f t="shared" si="3"/>
        <v>8.659719726913403</v>
      </c>
      <c r="K25" s="16">
        <v>74</v>
      </c>
      <c r="L25" s="10">
        <f t="shared" si="4"/>
        <v>2.65900107797341</v>
      </c>
      <c r="M25" s="16">
        <v>18</v>
      </c>
      <c r="N25" s="10">
        <f t="shared" si="5"/>
        <v>0.6467840459935321</v>
      </c>
    </row>
    <row r="26" spans="1:14" ht="12.75">
      <c r="A26" s="1" t="s">
        <v>26</v>
      </c>
      <c r="B26" s="16">
        <v>4338</v>
      </c>
      <c r="C26" s="16">
        <v>3557</v>
      </c>
      <c r="D26" s="7">
        <f t="shared" si="0"/>
        <v>81.99631166436146</v>
      </c>
      <c r="E26" s="8">
        <f t="shared" si="1"/>
        <v>790</v>
      </c>
      <c r="F26" s="9">
        <v>17.3</v>
      </c>
      <c r="G26" s="16">
        <v>345</v>
      </c>
      <c r="H26" s="10">
        <f t="shared" si="2"/>
        <v>7.9529737206085755</v>
      </c>
      <c r="I26" s="16">
        <v>220</v>
      </c>
      <c r="J26" s="10">
        <f t="shared" si="3"/>
        <v>5.0714615029967725</v>
      </c>
      <c r="K26" s="16">
        <v>114</v>
      </c>
      <c r="L26" s="10">
        <f t="shared" si="4"/>
        <v>2.627939142461964</v>
      </c>
      <c r="M26" s="16">
        <v>111</v>
      </c>
      <c r="N26" s="10">
        <f t="shared" si="5"/>
        <v>2.5587828492392806</v>
      </c>
    </row>
    <row r="27" spans="1:14" ht="12.75">
      <c r="A27" s="1" t="s">
        <v>27</v>
      </c>
      <c r="B27" s="16">
        <v>309</v>
      </c>
      <c r="C27" s="16">
        <v>256</v>
      </c>
      <c r="D27" s="7">
        <f t="shared" si="0"/>
        <v>82.84789644012945</v>
      </c>
      <c r="E27" s="8">
        <f t="shared" si="1"/>
        <v>56</v>
      </c>
      <c r="F27" s="9">
        <v>16.7</v>
      </c>
      <c r="G27" s="16">
        <v>35</v>
      </c>
      <c r="H27" s="10">
        <f t="shared" si="2"/>
        <v>11.326860841423947</v>
      </c>
      <c r="I27" s="16">
        <v>15</v>
      </c>
      <c r="J27" s="10">
        <f t="shared" si="3"/>
        <v>4.854368932038835</v>
      </c>
      <c r="K27" s="16">
        <v>4</v>
      </c>
      <c r="L27" s="10">
        <f t="shared" si="4"/>
        <v>1.2944983818770226</v>
      </c>
      <c r="M27" s="16">
        <v>2</v>
      </c>
      <c r="N27" s="10">
        <f t="shared" si="5"/>
        <v>0.6472491909385113</v>
      </c>
    </row>
    <row r="28" spans="1:14" ht="12.75">
      <c r="A28" s="1" t="s">
        <v>28</v>
      </c>
      <c r="B28" s="16">
        <v>379</v>
      </c>
      <c r="C28" s="17">
        <v>276</v>
      </c>
      <c r="D28" s="7">
        <f t="shared" si="0"/>
        <v>72.82321899736148</v>
      </c>
      <c r="E28" s="8">
        <f t="shared" si="1"/>
        <v>102</v>
      </c>
      <c r="F28" s="9">
        <v>17</v>
      </c>
      <c r="G28" s="17">
        <v>68</v>
      </c>
      <c r="H28" s="10">
        <f t="shared" si="2"/>
        <v>17.941952506596305</v>
      </c>
      <c r="I28" s="17">
        <v>25</v>
      </c>
      <c r="J28" s="10">
        <f t="shared" si="3"/>
        <v>6.596306068601583</v>
      </c>
      <c r="K28" s="17">
        <v>7</v>
      </c>
      <c r="L28" s="10">
        <f t="shared" si="4"/>
        <v>1.8469656992084433</v>
      </c>
      <c r="M28" s="17">
        <v>2</v>
      </c>
      <c r="N28" s="10">
        <f t="shared" si="5"/>
        <v>0.5277044854881267</v>
      </c>
    </row>
    <row r="29" spans="1:14" ht="12.75">
      <c r="A29" s="6" t="s">
        <v>29</v>
      </c>
      <c r="B29" s="11">
        <f>SUM(B3:B28)</f>
        <v>23870</v>
      </c>
      <c r="C29" s="11">
        <f>SUM(C3:C28)</f>
        <v>18201</v>
      </c>
      <c r="D29" s="12">
        <f t="shared" si="0"/>
        <v>76.2505236698785</v>
      </c>
      <c r="E29" s="11">
        <f>SUM(E3:E28)</f>
        <v>5773</v>
      </c>
      <c r="F29" s="13">
        <v>17.5</v>
      </c>
      <c r="G29" s="11">
        <f>SUM(G3:G28)</f>
        <v>3195</v>
      </c>
      <c r="H29" s="14">
        <f t="shared" si="2"/>
        <v>13.385002094679514</v>
      </c>
      <c r="I29" s="13">
        <f>SUM(I3:I28)</f>
        <v>1578</v>
      </c>
      <c r="J29" s="14">
        <f t="shared" si="3"/>
        <v>6.610808546292417</v>
      </c>
      <c r="K29" s="13">
        <f>SUM(K3:K28)</f>
        <v>660</v>
      </c>
      <c r="L29" s="14">
        <f t="shared" si="4"/>
        <v>2.7649769585253456</v>
      </c>
      <c r="M29" s="13">
        <f>SUM(M3:M28)</f>
        <v>340</v>
      </c>
      <c r="N29" s="14">
        <f t="shared" si="5"/>
        <v>1.4243820695433598</v>
      </c>
    </row>
  </sheetData>
  <mergeCells count="1">
    <mergeCell ref="A1:N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707-0190</cp:lastModifiedBy>
  <dcterms:created xsi:type="dcterms:W3CDTF">2017-04-19T08:09:03Z</dcterms:created>
  <dcterms:modified xsi:type="dcterms:W3CDTF">2018-07-09T10:24:44Z</dcterms:modified>
  <cp:category/>
  <cp:version/>
  <cp:contentType/>
  <cp:contentStatus/>
</cp:coreProperties>
</file>